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Resultado Análisis Lb Revisado" sheetId="1" r:id="rId1"/>
    <sheet name="% Cumplimiento CALAGUA Revisado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7" authorId="0">
      <text>
        <r>
          <rPr>
            <sz val="10"/>
            <rFont val="Arial"/>
            <family val="2"/>
          </rPr>
          <t xml:space="preserve">USCL:
Este valor es resultado de las copiosas  lluvias ocurridas en todo el mes y debido a que la capacidad de tratmiento de la planta es menor que la demanda , no habiendo suficiente tiempo de reposo en los floculadores y sedimentadores.  </t>
        </r>
      </text>
    </comment>
  </commentList>
</comments>
</file>

<file path=xl/sharedStrings.xml><?xml version="1.0" encoding="utf-8"?>
<sst xmlns="http://schemas.openxmlformats.org/spreadsheetml/2006/main" count="61" uniqueCount="32">
  <si>
    <t>RESULTADO DE LOS ANALISIS DE CALIDAD DEL AGUA REALIZADOS en 2015 por APC</t>
  </si>
  <si>
    <t>P   A   R   A   M   E   T   R   O</t>
  </si>
  <si>
    <t>Turbiedad (UNT)</t>
  </si>
  <si>
    <t>Cloro Libre Residual (mg/l)</t>
  </si>
  <si>
    <t>Coliformes Fecales (UFC)</t>
  </si>
  <si>
    <t>Coliformes Totales (UFC)</t>
  </si>
  <si>
    <t>Valor Recomendado</t>
  </si>
  <si>
    <t>Valor Máximo Admisible</t>
  </si>
  <si>
    <t>Dentro de norma</t>
  </si>
  <si>
    <t>Fuera de norma</t>
  </si>
  <si>
    <t>0.50 a 1.0</t>
  </si>
  <si>
    <t>Resumen Resultado de Análisis de Control de Calidad del Agua Potable año 2015 APC</t>
  </si>
  <si>
    <t>Turbiedad</t>
  </si>
  <si>
    <t>Cloro Libre Residual</t>
  </si>
  <si>
    <t>Coliformes Fecales</t>
  </si>
  <si>
    <t>Coliformes Totales</t>
  </si>
  <si>
    <t xml:space="preserve"># de muestras obligatorias según NTN-CALAGUA </t>
  </si>
  <si>
    <t># de muestras analizadas</t>
  </si>
  <si>
    <t>D.N.</t>
  </si>
  <si>
    <t>F.N.</t>
  </si>
  <si>
    <t>Anual</t>
  </si>
  <si>
    <t>Semestral</t>
  </si>
  <si>
    <t>Mensual</t>
  </si>
  <si>
    <t>Desglose del Indicador de Calidad del Agua Potable</t>
  </si>
  <si>
    <t>Porcentaje de Cumplimiento Normativo (%)</t>
  </si>
  <si>
    <t>Prestador</t>
  </si>
  <si>
    <t xml:space="preserve">Cumplimiento Total </t>
  </si>
  <si>
    <t>Bacteriología</t>
  </si>
  <si>
    <t>%</t>
  </si>
  <si>
    <t>Muestreo</t>
  </si>
  <si>
    <t>Calidad</t>
  </si>
  <si>
    <t>Aguas de Puerto Cortes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</si>
</sst>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%"/>
    <numFmt numFmtId="166" formatCode="0%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5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Alignment="1">
      <alignment horizontal="center"/>
      <protection/>
    </xf>
    <xf numFmtId="164" fontId="3" fillId="2" borderId="1" xfId="20" applyFont="1" applyFill="1" applyBorder="1" applyAlignment="1">
      <alignment horizontal="center"/>
      <protection/>
    </xf>
    <xf numFmtId="164" fontId="4" fillId="2" borderId="2" xfId="20" applyFont="1" applyFill="1" applyBorder="1" applyAlignment="1">
      <alignment horizontal="center"/>
      <protection/>
    </xf>
    <xf numFmtId="164" fontId="3" fillId="2" borderId="2" xfId="20" applyFont="1" applyFill="1" applyBorder="1" applyAlignment="1">
      <alignment horizontal="center"/>
      <protection/>
    </xf>
    <xf numFmtId="164" fontId="3" fillId="2" borderId="3" xfId="20" applyFont="1" applyFill="1" applyBorder="1" applyAlignment="1">
      <alignment horizontal="center"/>
      <protection/>
    </xf>
    <xf numFmtId="164" fontId="5" fillId="2" borderId="4" xfId="20" applyFont="1" applyFill="1" applyBorder="1" applyAlignment="1">
      <alignment horizontal="center" wrapText="1"/>
      <protection/>
    </xf>
    <xf numFmtId="164" fontId="5" fillId="2" borderId="5" xfId="20" applyFont="1" applyFill="1" applyBorder="1" applyAlignment="1">
      <alignment horizontal="center" wrapText="1"/>
      <protection/>
    </xf>
    <xf numFmtId="164" fontId="5" fillId="2" borderId="6" xfId="20" applyFont="1" applyFill="1" applyBorder="1" applyAlignment="1">
      <alignment horizontal="center" wrapText="1"/>
      <protection/>
    </xf>
    <xf numFmtId="164" fontId="5" fillId="2" borderId="7" xfId="20" applyFont="1" applyFill="1" applyBorder="1" applyAlignment="1">
      <alignment horizontal="center" wrapText="1"/>
      <protection/>
    </xf>
    <xf numFmtId="164" fontId="4" fillId="2" borderId="8" xfId="20" applyFont="1" applyFill="1" applyBorder="1" applyAlignment="1">
      <alignment horizontal="center"/>
      <protection/>
    </xf>
    <xf numFmtId="164" fontId="4" fillId="2" borderId="9" xfId="20" applyFont="1" applyFill="1" applyBorder="1" applyAlignment="1">
      <alignment horizontal="center"/>
      <protection/>
    </xf>
    <xf numFmtId="164" fontId="5" fillId="2" borderId="10" xfId="20" applyFont="1" applyFill="1" applyBorder="1" applyAlignment="1">
      <alignment horizontal="center"/>
      <protection/>
    </xf>
    <xf numFmtId="164" fontId="5" fillId="2" borderId="11" xfId="20" applyFont="1" applyFill="1" applyBorder="1" applyAlignment="1">
      <alignment horizontal="center"/>
      <protection/>
    </xf>
    <xf numFmtId="164" fontId="5" fillId="2" borderId="9" xfId="20" applyFont="1" applyFill="1" applyBorder="1" applyAlignment="1">
      <alignment horizontal="center"/>
      <protection/>
    </xf>
    <xf numFmtId="164" fontId="2" fillId="0" borderId="12" xfId="20" applyFont="1" applyBorder="1" applyAlignment="1">
      <alignment horizontal="center"/>
      <protection/>
    </xf>
    <xf numFmtId="164" fontId="2" fillId="0" borderId="13" xfId="20" applyFont="1" applyBorder="1" applyAlignment="1">
      <alignment horizontal="center"/>
      <protection/>
    </xf>
    <xf numFmtId="164" fontId="2" fillId="0" borderId="14" xfId="20" applyFont="1" applyBorder="1" applyAlignment="1">
      <alignment horizontal="center"/>
      <protection/>
    </xf>
    <xf numFmtId="164" fontId="2" fillId="0" borderId="15" xfId="20" applyFont="1" applyBorder="1" applyAlignment="1">
      <alignment horizontal="center"/>
      <protection/>
    </xf>
    <xf numFmtId="164" fontId="2" fillId="0" borderId="16" xfId="20" applyFont="1" applyBorder="1" applyAlignment="1">
      <alignment horizontal="center"/>
      <protection/>
    </xf>
    <xf numFmtId="164" fontId="2" fillId="0" borderId="17" xfId="20" applyFont="1" applyBorder="1" applyAlignment="1">
      <alignment horizontal="center"/>
      <protection/>
    </xf>
    <xf numFmtId="164" fontId="2" fillId="0" borderId="18" xfId="20" applyFont="1" applyBorder="1" applyAlignment="1">
      <alignment horizontal="center"/>
      <protection/>
    </xf>
    <xf numFmtId="164" fontId="2" fillId="0" borderId="0" xfId="20" applyFont="1" applyFill="1">
      <alignment/>
      <protection/>
    </xf>
    <xf numFmtId="164" fontId="2" fillId="3" borderId="17" xfId="20" applyFont="1" applyFill="1" applyBorder="1" applyAlignment="1">
      <alignment horizontal="center"/>
      <protection/>
    </xf>
    <xf numFmtId="164" fontId="2" fillId="3" borderId="15" xfId="20" applyFont="1" applyFill="1" applyBorder="1" applyAlignment="1">
      <alignment horizontal="center"/>
      <protection/>
    </xf>
    <xf numFmtId="164" fontId="2" fillId="3" borderId="16" xfId="20" applyFont="1" applyFill="1" applyBorder="1" applyAlignment="1">
      <alignment horizontal="center"/>
      <protection/>
    </xf>
    <xf numFmtId="164" fontId="2" fillId="3" borderId="4" xfId="20" applyFont="1" applyFill="1" applyBorder="1" applyAlignment="1">
      <alignment horizontal="center"/>
      <protection/>
    </xf>
    <xf numFmtId="164" fontId="2" fillId="0" borderId="4" xfId="20" applyFont="1" applyBorder="1" applyAlignment="1">
      <alignment horizontal="center"/>
      <protection/>
    </xf>
    <xf numFmtId="164" fontId="3" fillId="2" borderId="19" xfId="20" applyFont="1" applyFill="1" applyBorder="1" applyAlignment="1">
      <alignment horizontal="center"/>
      <protection/>
    </xf>
    <xf numFmtId="164" fontId="3" fillId="2" borderId="20" xfId="20" applyFont="1" applyFill="1" applyBorder="1" applyAlignment="1">
      <alignment horizontal="center"/>
      <protection/>
    </xf>
    <xf numFmtId="164" fontId="3" fillId="2" borderId="21" xfId="20" applyFont="1" applyFill="1" applyBorder="1" applyAlignment="1">
      <alignment horizontal="center"/>
      <protection/>
    </xf>
    <xf numFmtId="164" fontId="5" fillId="0" borderId="0" xfId="20" applyFont="1">
      <alignment/>
      <protection/>
    </xf>
    <xf numFmtId="164" fontId="6" fillId="0" borderId="0" xfId="20" applyFont="1" applyBorder="1" applyAlignment="1">
      <alignment horizontal="center"/>
      <protection/>
    </xf>
    <xf numFmtId="164" fontId="5" fillId="4" borderId="22" xfId="20" applyFont="1" applyFill="1" applyBorder="1" applyAlignment="1">
      <alignment horizontal="center"/>
      <protection/>
    </xf>
    <xf numFmtId="164" fontId="5" fillId="5" borderId="3" xfId="20" applyFont="1" applyFill="1" applyBorder="1" applyAlignment="1">
      <alignment horizontal="center"/>
      <protection/>
    </xf>
    <xf numFmtId="164" fontId="5" fillId="6" borderId="3" xfId="20" applyFont="1" applyFill="1" applyBorder="1" applyAlignment="1">
      <alignment horizontal="center"/>
      <protection/>
    </xf>
    <xf numFmtId="164" fontId="5" fillId="7" borderId="3" xfId="20" applyFont="1" applyFill="1" applyBorder="1" applyAlignment="1">
      <alignment horizontal="center"/>
      <protection/>
    </xf>
    <xf numFmtId="164" fontId="2" fillId="8" borderId="23" xfId="20" applyFont="1" applyFill="1" applyBorder="1" applyAlignment="1">
      <alignment horizontal="center" wrapText="1"/>
      <protection/>
    </xf>
    <xf numFmtId="164" fontId="2" fillId="8" borderId="24" xfId="20" applyFont="1" applyFill="1" applyBorder="1" applyAlignment="1">
      <alignment horizontal="center" wrapText="1"/>
      <protection/>
    </xf>
    <xf numFmtId="164" fontId="2" fillId="8" borderId="25" xfId="20" applyFont="1" applyFill="1" applyBorder="1" applyAlignment="1">
      <alignment horizontal="center" wrapText="1"/>
      <protection/>
    </xf>
    <xf numFmtId="164" fontId="2" fillId="4" borderId="17" xfId="20" applyFont="1" applyFill="1" applyBorder="1" applyAlignment="1">
      <alignment horizontal="center" wrapText="1"/>
      <protection/>
    </xf>
    <xf numFmtId="164" fontId="2" fillId="4" borderId="15" xfId="20" applyFont="1" applyFill="1" applyBorder="1" applyAlignment="1">
      <alignment horizontal="center"/>
      <protection/>
    </xf>
    <xf numFmtId="164" fontId="2" fillId="4" borderId="26" xfId="20" applyFont="1" applyFill="1" applyBorder="1" applyAlignment="1">
      <alignment horizontal="center"/>
      <protection/>
    </xf>
    <xf numFmtId="164" fontId="2" fillId="5" borderId="17" xfId="20" applyFont="1" applyFill="1" applyBorder="1" applyAlignment="1">
      <alignment horizontal="center" wrapText="1"/>
      <protection/>
    </xf>
    <xf numFmtId="164" fontId="2" fillId="5" borderId="15" xfId="20" applyFont="1" applyFill="1" applyBorder="1" applyAlignment="1">
      <alignment horizontal="center"/>
      <protection/>
    </xf>
    <xf numFmtId="164" fontId="2" fillId="5" borderId="16" xfId="20" applyFont="1" applyFill="1" applyBorder="1" applyAlignment="1">
      <alignment horizontal="center"/>
      <protection/>
    </xf>
    <xf numFmtId="164" fontId="2" fillId="6" borderId="17" xfId="20" applyFont="1" applyFill="1" applyBorder="1" applyAlignment="1">
      <alignment horizontal="center" wrapText="1"/>
      <protection/>
    </xf>
    <xf numFmtId="164" fontId="2" fillId="6" borderId="15" xfId="20" applyFont="1" applyFill="1" applyBorder="1" applyAlignment="1">
      <alignment horizontal="center"/>
      <protection/>
    </xf>
    <xf numFmtId="164" fontId="2" fillId="6" borderId="16" xfId="20" applyFont="1" applyFill="1" applyBorder="1" applyAlignment="1">
      <alignment horizontal="center"/>
      <protection/>
    </xf>
    <xf numFmtId="164" fontId="2" fillId="7" borderId="17" xfId="20" applyFont="1" applyFill="1" applyBorder="1" applyAlignment="1">
      <alignment horizontal="center" wrapText="1"/>
      <protection/>
    </xf>
    <xf numFmtId="164" fontId="2" fillId="7" borderId="15" xfId="20" applyFont="1" applyFill="1" applyBorder="1" applyAlignment="1">
      <alignment horizontal="center"/>
      <protection/>
    </xf>
    <xf numFmtId="164" fontId="2" fillId="7" borderId="16" xfId="20" applyFont="1" applyFill="1" applyBorder="1" applyAlignment="1">
      <alignment horizontal="center"/>
      <protection/>
    </xf>
    <xf numFmtId="164" fontId="2" fillId="8" borderId="13" xfId="20" applyFont="1" applyFill="1" applyBorder="1" applyAlignment="1">
      <alignment horizontal="center"/>
      <protection/>
    </xf>
    <xf numFmtId="164" fontId="2" fillId="8" borderId="27" xfId="20" applyFont="1" applyFill="1" applyBorder="1" applyAlignment="1">
      <alignment horizontal="center"/>
      <protection/>
    </xf>
    <xf numFmtId="164" fontId="2" fillId="8" borderId="14" xfId="20" applyFont="1" applyFill="1" applyBorder="1" applyAlignment="1">
      <alignment horizontal="center"/>
      <protection/>
    </xf>
    <xf numFmtId="164" fontId="2" fillId="4" borderId="28" xfId="20" applyFont="1" applyFill="1" applyBorder="1" applyAlignment="1">
      <alignment horizontal="center"/>
      <protection/>
    </xf>
    <xf numFmtId="164" fontId="2" fillId="4" borderId="29" xfId="20" applyFont="1" applyFill="1" applyBorder="1" applyAlignment="1">
      <alignment horizontal="center"/>
      <protection/>
    </xf>
    <xf numFmtId="164" fontId="2" fillId="4" borderId="30" xfId="20" applyFont="1" applyFill="1" applyBorder="1" applyAlignment="1">
      <alignment horizontal="center"/>
      <protection/>
    </xf>
    <xf numFmtId="164" fontId="2" fillId="5" borderId="28" xfId="20" applyFont="1" applyFill="1" applyBorder="1" applyAlignment="1">
      <alignment horizontal="center"/>
      <protection/>
    </xf>
    <xf numFmtId="164" fontId="2" fillId="5" borderId="29" xfId="20" applyFont="1" applyFill="1" applyBorder="1" applyAlignment="1">
      <alignment horizontal="center"/>
      <protection/>
    </xf>
    <xf numFmtId="164" fontId="2" fillId="5" borderId="31" xfId="20" applyFont="1" applyFill="1" applyBorder="1" applyAlignment="1">
      <alignment horizontal="center"/>
      <protection/>
    </xf>
    <xf numFmtId="164" fontId="2" fillId="6" borderId="28" xfId="20" applyFont="1" applyFill="1" applyBorder="1" applyAlignment="1">
      <alignment horizontal="center"/>
      <protection/>
    </xf>
    <xf numFmtId="164" fontId="2" fillId="6" borderId="29" xfId="20" applyFont="1" applyFill="1" applyBorder="1" applyAlignment="1">
      <alignment horizontal="center"/>
      <protection/>
    </xf>
    <xf numFmtId="164" fontId="2" fillId="6" borderId="31" xfId="20" applyFont="1" applyFill="1" applyBorder="1" applyAlignment="1">
      <alignment horizontal="center"/>
      <protection/>
    </xf>
    <xf numFmtId="164" fontId="2" fillId="7" borderId="28" xfId="20" applyFont="1" applyFill="1" applyBorder="1" applyAlignment="1">
      <alignment horizontal="center"/>
      <protection/>
    </xf>
    <xf numFmtId="164" fontId="2" fillId="7" borderId="29" xfId="20" applyFont="1" applyFill="1" applyBorder="1" applyAlignment="1">
      <alignment horizontal="center"/>
      <protection/>
    </xf>
    <xf numFmtId="164" fontId="2" fillId="7" borderId="31" xfId="20" applyFont="1" applyFill="1" applyBorder="1" applyAlignment="1">
      <alignment horizontal="center"/>
      <protection/>
    </xf>
    <xf numFmtId="164" fontId="2" fillId="0" borderId="32" xfId="20" applyFont="1" applyBorder="1" applyAlignment="1">
      <alignment horizontal="center"/>
      <protection/>
    </xf>
    <xf numFmtId="164" fontId="2" fillId="0" borderId="29" xfId="20" applyFont="1" applyBorder="1" applyAlignment="1">
      <alignment horizontal="center"/>
      <protection/>
    </xf>
    <xf numFmtId="164" fontId="2" fillId="0" borderId="31" xfId="20" applyFont="1" applyBorder="1" applyAlignment="1">
      <alignment horizontal="center"/>
      <protection/>
    </xf>
    <xf numFmtId="164" fontId="7" fillId="0" borderId="0" xfId="20" applyFont="1" applyBorder="1" applyAlignment="1">
      <alignment horizontal="center"/>
      <protection/>
    </xf>
    <xf numFmtId="164" fontId="2" fillId="9" borderId="33" xfId="20" applyFont="1" applyFill="1" applyBorder="1">
      <alignment/>
      <protection/>
    </xf>
    <xf numFmtId="164" fontId="2" fillId="10" borderId="25" xfId="20" applyFont="1" applyFill="1" applyBorder="1">
      <alignment/>
      <protection/>
    </xf>
    <xf numFmtId="164" fontId="5" fillId="10" borderId="34" xfId="20" applyFont="1" applyFill="1" applyBorder="1" applyAlignment="1">
      <alignment horizontal="center"/>
      <protection/>
    </xf>
    <xf numFmtId="164" fontId="5" fillId="9" borderId="35" xfId="20" applyFont="1" applyFill="1" applyBorder="1">
      <alignment/>
      <protection/>
    </xf>
    <xf numFmtId="164" fontId="5" fillId="10" borderId="36" xfId="20" applyFont="1" applyFill="1" applyBorder="1" applyAlignment="1">
      <alignment horizontal="center" wrapText="1"/>
      <protection/>
    </xf>
    <xf numFmtId="164" fontId="5" fillId="6" borderId="37" xfId="20" applyFont="1" applyFill="1" applyBorder="1" applyAlignment="1">
      <alignment horizontal="center"/>
      <protection/>
    </xf>
    <xf numFmtId="164" fontId="5" fillId="4" borderId="15" xfId="20" applyFont="1" applyFill="1" applyBorder="1" applyAlignment="1">
      <alignment horizontal="center"/>
      <protection/>
    </xf>
    <xf numFmtId="164" fontId="5" fillId="5" borderId="16" xfId="20" applyFont="1" applyFill="1" applyBorder="1" applyAlignment="1">
      <alignment horizontal="center"/>
      <protection/>
    </xf>
    <xf numFmtId="164" fontId="5" fillId="9" borderId="8" xfId="20" applyFont="1" applyFill="1" applyBorder="1">
      <alignment/>
      <protection/>
    </xf>
    <xf numFmtId="164" fontId="5" fillId="10" borderId="11" xfId="20" applyFont="1" applyFill="1" applyBorder="1" applyAlignment="1">
      <alignment horizontal="center"/>
      <protection/>
    </xf>
    <xf numFmtId="164" fontId="5" fillId="6" borderId="32" xfId="20" applyFont="1" applyFill="1" applyBorder="1" applyAlignment="1">
      <alignment horizontal="center"/>
      <protection/>
    </xf>
    <xf numFmtId="164" fontId="5" fillId="6" borderId="29" xfId="20" applyFont="1" applyFill="1" applyBorder="1" applyAlignment="1">
      <alignment horizontal="center"/>
      <protection/>
    </xf>
    <xf numFmtId="164" fontId="5" fillId="4" borderId="29" xfId="20" applyFont="1" applyFill="1" applyBorder="1" applyAlignment="1">
      <alignment horizontal="center"/>
      <protection/>
    </xf>
    <xf numFmtId="164" fontId="5" fillId="5" borderId="29" xfId="20" applyFont="1" applyFill="1" applyBorder="1" applyAlignment="1">
      <alignment horizontal="center"/>
      <protection/>
    </xf>
    <xf numFmtId="164" fontId="5" fillId="5" borderId="31" xfId="20" applyFont="1" applyFill="1" applyBorder="1" applyAlignment="1">
      <alignment horizontal="center"/>
      <protection/>
    </xf>
    <xf numFmtId="164" fontId="5" fillId="9" borderId="38" xfId="20" applyFont="1" applyFill="1" applyBorder="1">
      <alignment/>
      <protection/>
    </xf>
    <xf numFmtId="165" fontId="5" fillId="10" borderId="11" xfId="20" applyNumberFormat="1" applyFont="1" applyFill="1" applyBorder="1" applyAlignment="1">
      <alignment horizontal="center"/>
      <protection/>
    </xf>
    <xf numFmtId="165" fontId="2" fillId="6" borderId="39" xfId="20" applyNumberFormat="1" applyFont="1" applyFill="1" applyBorder="1" applyAlignment="1">
      <alignment horizontal="center"/>
      <protection/>
    </xf>
    <xf numFmtId="166" fontId="2" fillId="6" borderId="9" xfId="20" applyNumberFormat="1" applyFont="1" applyFill="1" applyBorder="1" applyAlignment="1">
      <alignment horizontal="center"/>
      <protection/>
    </xf>
    <xf numFmtId="166" fontId="2" fillId="4" borderId="9" xfId="20" applyNumberFormat="1" applyFont="1" applyFill="1" applyBorder="1" applyAlignment="1">
      <alignment horizontal="center"/>
      <protection/>
    </xf>
    <xf numFmtId="166" fontId="2" fillId="5" borderId="9" xfId="20" applyNumberFormat="1" applyFont="1" applyFill="1" applyBorder="1" applyAlignment="1">
      <alignment horizontal="center"/>
      <protection/>
    </xf>
    <xf numFmtId="166" fontId="2" fillId="5" borderId="11" xfId="20" applyNumberFormat="1" applyFont="1" applyFill="1" applyBorder="1" applyAlignment="1">
      <alignment horizontal="center"/>
      <protection/>
    </xf>
    <xf numFmtId="165" fontId="2" fillId="0" borderId="0" xfId="20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66CCFF"/>
      <rgbColor rgb="00FF99CC"/>
      <rgbColor rgb="00CC99FF"/>
      <rgbColor rgb="00F2DCDB"/>
      <rgbColor rgb="003366FF"/>
      <rgbColor rgb="0033CCCC"/>
      <rgbColor rgb="0092D050"/>
      <rgbColor rgb="00FFCC00"/>
      <rgbColor rgb="00F79646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P89"/>
  <sheetViews>
    <sheetView workbookViewId="0" topLeftCell="A1">
      <selection activeCell="A2" sqref="A2"/>
    </sheetView>
  </sheetViews>
  <sheetFormatPr defaultColWidth="11.421875" defaultRowHeight="12.75"/>
  <cols>
    <col min="1" max="2" width="10.7109375" style="1" customWidth="1"/>
    <col min="3" max="3" width="7.7109375" style="2" customWidth="1"/>
    <col min="4" max="4" width="6.7109375" style="2" customWidth="1"/>
    <col min="5" max="5" width="10.7109375" style="1" customWidth="1"/>
    <col min="6" max="6" width="10.28125" style="1" customWidth="1"/>
    <col min="7" max="7" width="6.7109375" style="2" customWidth="1"/>
    <col min="8" max="8" width="5.8515625" style="2" customWidth="1"/>
    <col min="9" max="10" width="10.7109375" style="1" customWidth="1"/>
    <col min="11" max="11" width="6.00390625" style="2" customWidth="1"/>
    <col min="12" max="12" width="5.421875" style="2" customWidth="1"/>
    <col min="13" max="14" width="10.7109375" style="1" customWidth="1"/>
    <col min="15" max="15" width="6.28125" style="2" customWidth="1"/>
    <col min="16" max="16" width="5.8515625" style="2" customWidth="1"/>
    <col min="17" max="16384" width="11.421875" style="1" customWidth="1"/>
  </cols>
  <sheetData>
    <row r="1" spans="1:16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33" customHeight="1">
      <c r="A3" s="5" t="s">
        <v>2</v>
      </c>
      <c r="B3" s="5"/>
      <c r="C3" s="5"/>
      <c r="D3" s="5"/>
      <c r="E3" s="6" t="s">
        <v>3</v>
      </c>
      <c r="F3" s="6"/>
      <c r="G3" s="6"/>
      <c r="H3" s="6"/>
      <c r="I3" s="6" t="s">
        <v>4</v>
      </c>
      <c r="J3" s="6"/>
      <c r="K3" s="6"/>
      <c r="L3" s="6"/>
      <c r="M3" s="6" t="s">
        <v>5</v>
      </c>
      <c r="N3" s="6"/>
      <c r="O3" s="6"/>
      <c r="P3" s="6"/>
    </row>
    <row r="4" spans="1:16" ht="12.75">
      <c r="A4" s="7" t="s">
        <v>6</v>
      </c>
      <c r="B4" s="8" t="s">
        <v>7</v>
      </c>
      <c r="C4" s="9" t="s">
        <v>8</v>
      </c>
      <c r="D4" s="10" t="s">
        <v>9</v>
      </c>
      <c r="E4" s="7" t="s">
        <v>6</v>
      </c>
      <c r="F4" s="8" t="s">
        <v>7</v>
      </c>
      <c r="G4" s="8" t="s">
        <v>8</v>
      </c>
      <c r="H4" s="10" t="s">
        <v>9</v>
      </c>
      <c r="I4" s="7" t="s">
        <v>6</v>
      </c>
      <c r="J4" s="8" t="s">
        <v>7</v>
      </c>
      <c r="K4" s="8" t="s">
        <v>8</v>
      </c>
      <c r="L4" s="10" t="s">
        <v>9</v>
      </c>
      <c r="M4" s="7" t="s">
        <v>6</v>
      </c>
      <c r="N4" s="8" t="s">
        <v>7</v>
      </c>
      <c r="O4" s="8" t="s">
        <v>8</v>
      </c>
      <c r="P4" s="10" t="s">
        <v>9</v>
      </c>
    </row>
    <row r="5" spans="1:16" ht="12.75">
      <c r="A5" s="11">
        <v>1</v>
      </c>
      <c r="B5" s="12">
        <v>5</v>
      </c>
      <c r="C5" s="13"/>
      <c r="D5" s="14"/>
      <c r="E5" s="11" t="s">
        <v>10</v>
      </c>
      <c r="F5" s="12">
        <v>5</v>
      </c>
      <c r="G5" s="15"/>
      <c r="H5" s="14"/>
      <c r="I5" s="11">
        <v>0</v>
      </c>
      <c r="J5" s="12">
        <v>0</v>
      </c>
      <c r="K5" s="15"/>
      <c r="L5" s="14"/>
      <c r="M5" s="11">
        <v>0</v>
      </c>
      <c r="N5" s="12">
        <v>3</v>
      </c>
      <c r="O5" s="15"/>
      <c r="P5" s="14"/>
    </row>
    <row r="6" spans="1:16" ht="15" customHeight="1">
      <c r="A6" s="16">
        <v>1.7000000000000002</v>
      </c>
      <c r="B6" s="16"/>
      <c r="C6" s="17">
        <v>1</v>
      </c>
      <c r="D6" s="18"/>
      <c r="E6" s="16">
        <v>2</v>
      </c>
      <c r="F6" s="16"/>
      <c r="G6" s="17">
        <v>1</v>
      </c>
      <c r="H6" s="18"/>
      <c r="I6" s="16">
        <v>0</v>
      </c>
      <c r="J6" s="16"/>
      <c r="K6" s="17">
        <v>1</v>
      </c>
      <c r="L6" s="18"/>
      <c r="M6" s="16">
        <v>0</v>
      </c>
      <c r="N6" s="16"/>
      <c r="O6" s="17">
        <v>1</v>
      </c>
      <c r="P6" s="18"/>
    </row>
    <row r="7" spans="1:16" s="23" customFormat="1" ht="11.25">
      <c r="A7" s="16">
        <v>1.4</v>
      </c>
      <c r="B7" s="16"/>
      <c r="C7" s="19">
        <v>1</v>
      </c>
      <c r="D7" s="20"/>
      <c r="E7" s="21">
        <v>1.5</v>
      </c>
      <c r="F7" s="21"/>
      <c r="G7" s="22">
        <v>1</v>
      </c>
      <c r="H7" s="20"/>
      <c r="I7" s="21">
        <v>0</v>
      </c>
      <c r="J7" s="21"/>
      <c r="K7" s="22">
        <v>1</v>
      </c>
      <c r="L7" s="20"/>
      <c r="M7" s="21">
        <v>0</v>
      </c>
      <c r="N7" s="21"/>
      <c r="O7" s="22">
        <v>1</v>
      </c>
      <c r="P7" s="20"/>
    </row>
    <row r="8" spans="1:16" s="23" customFormat="1" ht="11.25">
      <c r="A8" s="21">
        <v>1.1</v>
      </c>
      <c r="B8" s="21"/>
      <c r="C8" s="19">
        <v>1</v>
      </c>
      <c r="D8" s="20"/>
      <c r="E8" s="24">
        <v>1.5</v>
      </c>
      <c r="F8" s="24"/>
      <c r="G8" s="19">
        <v>1</v>
      </c>
      <c r="H8" s="20"/>
      <c r="I8" s="21">
        <v>0</v>
      </c>
      <c r="J8" s="21"/>
      <c r="K8" s="19">
        <v>1</v>
      </c>
      <c r="L8" s="20"/>
      <c r="M8" s="21">
        <v>0</v>
      </c>
      <c r="N8" s="21"/>
      <c r="O8" s="19">
        <v>1</v>
      </c>
      <c r="P8" s="20"/>
    </row>
    <row r="9" spans="1:16" s="23" customFormat="1" ht="11.25">
      <c r="A9" s="21">
        <v>0.86</v>
      </c>
      <c r="B9" s="21"/>
      <c r="C9" s="19">
        <v>1</v>
      </c>
      <c r="D9" s="20"/>
      <c r="E9" s="21">
        <v>1.2</v>
      </c>
      <c r="F9" s="21"/>
      <c r="G9" s="19">
        <v>1</v>
      </c>
      <c r="H9" s="20"/>
      <c r="I9" s="21">
        <v>0</v>
      </c>
      <c r="J9" s="21"/>
      <c r="K9" s="19">
        <v>1</v>
      </c>
      <c r="L9" s="20"/>
      <c r="M9" s="21">
        <v>0</v>
      </c>
      <c r="N9" s="21"/>
      <c r="O9" s="19">
        <v>1</v>
      </c>
      <c r="P9" s="20"/>
    </row>
    <row r="10" spans="1:16" s="23" customFormat="1" ht="11.25">
      <c r="A10" s="21">
        <v>3.25</v>
      </c>
      <c r="B10" s="21"/>
      <c r="C10" s="19">
        <v>1</v>
      </c>
      <c r="D10" s="20"/>
      <c r="E10" s="21">
        <v>1</v>
      </c>
      <c r="F10" s="21"/>
      <c r="G10" s="19">
        <v>1</v>
      </c>
      <c r="H10" s="20"/>
      <c r="I10" s="21">
        <v>0</v>
      </c>
      <c r="J10" s="21"/>
      <c r="K10" s="19">
        <v>1</v>
      </c>
      <c r="L10" s="20"/>
      <c r="M10" s="21">
        <v>0</v>
      </c>
      <c r="N10" s="21"/>
      <c r="O10" s="19">
        <v>1</v>
      </c>
      <c r="P10" s="20"/>
    </row>
    <row r="11" spans="1:16" s="23" customFormat="1" ht="11.25">
      <c r="A11" s="21">
        <v>0.98</v>
      </c>
      <c r="B11" s="21"/>
      <c r="C11" s="19">
        <v>1</v>
      </c>
      <c r="D11" s="20"/>
      <c r="E11" s="21">
        <v>1.5</v>
      </c>
      <c r="F11" s="21"/>
      <c r="G11" s="19">
        <v>1</v>
      </c>
      <c r="H11" s="20"/>
      <c r="I11" s="21">
        <v>0</v>
      </c>
      <c r="J11" s="21"/>
      <c r="K11" s="19">
        <v>1</v>
      </c>
      <c r="L11" s="20"/>
      <c r="M11" s="21">
        <v>0</v>
      </c>
      <c r="N11" s="21"/>
      <c r="O11" s="19">
        <v>1</v>
      </c>
      <c r="P11" s="20"/>
    </row>
    <row r="12" spans="1:16" s="23" customFormat="1" ht="15.75" customHeight="1">
      <c r="A12" s="21">
        <v>1.64</v>
      </c>
      <c r="B12" s="21"/>
      <c r="C12" s="19">
        <v>1</v>
      </c>
      <c r="D12" s="20"/>
      <c r="E12" s="21">
        <v>0.9</v>
      </c>
      <c r="F12" s="21"/>
      <c r="G12" s="19">
        <v>1</v>
      </c>
      <c r="H12" s="20"/>
      <c r="I12" s="21">
        <v>0</v>
      </c>
      <c r="J12" s="21"/>
      <c r="K12" s="19">
        <v>1</v>
      </c>
      <c r="L12" s="20"/>
      <c r="M12" s="21">
        <v>0</v>
      </c>
      <c r="N12" s="21"/>
      <c r="O12" s="19">
        <v>1</v>
      </c>
      <c r="P12" s="20"/>
    </row>
    <row r="13" spans="1:16" s="23" customFormat="1" ht="11.25">
      <c r="A13" s="21">
        <v>5.76</v>
      </c>
      <c r="B13" s="21"/>
      <c r="C13" s="19"/>
      <c r="D13" s="20">
        <v>1</v>
      </c>
      <c r="E13" s="24">
        <v>1</v>
      </c>
      <c r="F13" s="24"/>
      <c r="G13" s="19">
        <v>1</v>
      </c>
      <c r="H13" s="20"/>
      <c r="I13" s="21">
        <v>0</v>
      </c>
      <c r="J13" s="21"/>
      <c r="K13" s="19">
        <v>1</v>
      </c>
      <c r="L13" s="20"/>
      <c r="M13" s="21">
        <v>0</v>
      </c>
      <c r="N13" s="21"/>
      <c r="O13" s="19">
        <v>1</v>
      </c>
      <c r="P13" s="20"/>
    </row>
    <row r="14" spans="1:16" s="23" customFormat="1" ht="11.25">
      <c r="A14" s="21">
        <v>5.53</v>
      </c>
      <c r="B14" s="21"/>
      <c r="C14" s="19"/>
      <c r="D14" s="20">
        <v>1</v>
      </c>
      <c r="E14" s="24">
        <v>1</v>
      </c>
      <c r="F14" s="24"/>
      <c r="G14" s="19">
        <v>1</v>
      </c>
      <c r="H14" s="20"/>
      <c r="I14" s="21">
        <v>0</v>
      </c>
      <c r="J14" s="21"/>
      <c r="K14" s="19">
        <v>1</v>
      </c>
      <c r="L14" s="20"/>
      <c r="M14" s="21">
        <v>0</v>
      </c>
      <c r="N14" s="21"/>
      <c r="O14" s="19">
        <v>1</v>
      </c>
      <c r="P14" s="20"/>
    </row>
    <row r="15" spans="1:16" s="23" customFormat="1" ht="11.25">
      <c r="A15" s="21">
        <v>2.41</v>
      </c>
      <c r="B15" s="21"/>
      <c r="C15" s="19">
        <v>1</v>
      </c>
      <c r="D15" s="20"/>
      <c r="E15" s="24">
        <v>5.6</v>
      </c>
      <c r="F15" s="24"/>
      <c r="G15" s="19"/>
      <c r="H15" s="20">
        <v>1</v>
      </c>
      <c r="I15" s="21">
        <v>0</v>
      </c>
      <c r="J15" s="21"/>
      <c r="K15" s="19">
        <v>1</v>
      </c>
      <c r="L15" s="20"/>
      <c r="M15" s="21">
        <v>0</v>
      </c>
      <c r="N15" s="21"/>
      <c r="O15" s="19">
        <v>1</v>
      </c>
      <c r="P15" s="20"/>
    </row>
    <row r="16" spans="1:16" s="23" customFormat="1" ht="11.25">
      <c r="A16" s="21">
        <v>1.62</v>
      </c>
      <c r="B16" s="21"/>
      <c r="C16" s="19">
        <v>1</v>
      </c>
      <c r="D16" s="20"/>
      <c r="E16" s="24">
        <v>3</v>
      </c>
      <c r="F16" s="24"/>
      <c r="G16" s="19">
        <v>1</v>
      </c>
      <c r="H16" s="20"/>
      <c r="I16" s="21">
        <v>0</v>
      </c>
      <c r="J16" s="21"/>
      <c r="K16" s="19">
        <v>1</v>
      </c>
      <c r="L16" s="20"/>
      <c r="M16" s="21">
        <v>0</v>
      </c>
      <c r="N16" s="21"/>
      <c r="O16" s="19">
        <v>1</v>
      </c>
      <c r="P16" s="20"/>
    </row>
    <row r="17" spans="1:16" s="23" customFormat="1" ht="11.25">
      <c r="A17" s="21">
        <v>1.29</v>
      </c>
      <c r="B17" s="21"/>
      <c r="C17" s="19">
        <v>1</v>
      </c>
      <c r="D17" s="20"/>
      <c r="E17" s="24">
        <v>0.4</v>
      </c>
      <c r="F17" s="24"/>
      <c r="G17" s="19"/>
      <c r="H17" s="20">
        <v>1</v>
      </c>
      <c r="I17" s="21">
        <v>0</v>
      </c>
      <c r="J17" s="21"/>
      <c r="K17" s="19">
        <v>1</v>
      </c>
      <c r="L17" s="20"/>
      <c r="M17" s="21">
        <v>0</v>
      </c>
      <c r="N17" s="21"/>
      <c r="O17" s="19">
        <v>1</v>
      </c>
      <c r="P17" s="20"/>
    </row>
    <row r="18" spans="1:16" s="23" customFormat="1" ht="15.75" customHeight="1">
      <c r="A18" s="21">
        <v>4.71</v>
      </c>
      <c r="B18" s="21"/>
      <c r="C18" s="19">
        <v>1</v>
      </c>
      <c r="D18" s="20"/>
      <c r="E18" s="24">
        <v>0.4</v>
      </c>
      <c r="F18" s="24"/>
      <c r="G18" s="19"/>
      <c r="H18" s="20">
        <v>1</v>
      </c>
      <c r="I18" s="21">
        <v>0</v>
      </c>
      <c r="J18" s="21"/>
      <c r="K18" s="19">
        <v>1</v>
      </c>
      <c r="L18" s="20"/>
      <c r="M18" s="21">
        <v>0</v>
      </c>
      <c r="N18" s="21"/>
      <c r="O18" s="19">
        <v>1</v>
      </c>
      <c r="P18" s="20"/>
    </row>
    <row r="19" spans="1:16" s="23" customFormat="1" ht="12.75">
      <c r="A19" s="21">
        <v>5.48</v>
      </c>
      <c r="B19" s="21"/>
      <c r="C19" s="19"/>
      <c r="D19" s="20">
        <v>1</v>
      </c>
      <c r="E19" s="24">
        <v>0.8</v>
      </c>
      <c r="F19" s="24"/>
      <c r="G19" s="19">
        <v>1</v>
      </c>
      <c r="H19" s="20"/>
      <c r="I19" s="21">
        <v>0</v>
      </c>
      <c r="J19" s="21"/>
      <c r="K19" s="19">
        <v>1</v>
      </c>
      <c r="L19" s="20"/>
      <c r="M19" s="21">
        <v>0</v>
      </c>
      <c r="N19" s="21"/>
      <c r="O19" s="19">
        <v>1</v>
      </c>
      <c r="P19" s="20"/>
    </row>
    <row r="20" spans="1:16" s="23" customFormat="1" ht="12.75">
      <c r="A20" s="21">
        <v>1.11</v>
      </c>
      <c r="B20" s="21"/>
      <c r="C20" s="19">
        <v>1</v>
      </c>
      <c r="D20" s="20"/>
      <c r="E20" s="24">
        <v>0.7</v>
      </c>
      <c r="F20" s="24"/>
      <c r="G20" s="19">
        <v>1</v>
      </c>
      <c r="H20" s="20"/>
      <c r="I20" s="21">
        <v>0</v>
      </c>
      <c r="J20" s="21"/>
      <c r="K20" s="19">
        <v>1</v>
      </c>
      <c r="L20" s="20"/>
      <c r="M20" s="21">
        <v>0</v>
      </c>
      <c r="N20" s="21"/>
      <c r="O20" s="19">
        <v>1</v>
      </c>
      <c r="P20" s="20"/>
    </row>
    <row r="21" spans="1:16" s="23" customFormat="1" ht="12.75">
      <c r="A21" s="21">
        <v>1.56</v>
      </c>
      <c r="B21" s="21"/>
      <c r="C21" s="19">
        <v>1</v>
      </c>
      <c r="D21" s="20"/>
      <c r="E21" s="24">
        <v>1</v>
      </c>
      <c r="F21" s="24"/>
      <c r="G21" s="19">
        <v>1</v>
      </c>
      <c r="H21" s="20"/>
      <c r="I21" s="21">
        <v>0</v>
      </c>
      <c r="J21" s="21"/>
      <c r="K21" s="19">
        <v>1</v>
      </c>
      <c r="L21" s="20"/>
      <c r="M21" s="21">
        <v>0</v>
      </c>
      <c r="N21" s="21"/>
      <c r="O21" s="19">
        <v>1</v>
      </c>
      <c r="P21" s="20"/>
    </row>
    <row r="22" spans="1:16" s="23" customFormat="1" ht="12.75">
      <c r="A22" s="24">
        <v>0.93</v>
      </c>
      <c r="B22" s="24"/>
      <c r="C22" s="25">
        <v>1</v>
      </c>
      <c r="D22" s="26"/>
      <c r="E22" s="24">
        <v>0.7</v>
      </c>
      <c r="F22" s="24"/>
      <c r="G22" s="25">
        <v>1</v>
      </c>
      <c r="H22" s="26"/>
      <c r="I22" s="27">
        <v>0</v>
      </c>
      <c r="J22" s="27"/>
      <c r="K22" s="25">
        <v>1</v>
      </c>
      <c r="L22" s="26"/>
      <c r="M22" s="27">
        <v>0</v>
      </c>
      <c r="N22" s="27"/>
      <c r="O22" s="25">
        <v>1</v>
      </c>
      <c r="P22" s="26"/>
    </row>
    <row r="23" spans="1:16" s="23" customFormat="1" ht="12.75">
      <c r="A23" s="21">
        <v>1.51</v>
      </c>
      <c r="B23" s="21"/>
      <c r="C23" s="19">
        <v>1</v>
      </c>
      <c r="D23" s="20"/>
      <c r="E23" s="24">
        <v>1.6</v>
      </c>
      <c r="F23" s="24"/>
      <c r="G23" s="19">
        <v>1</v>
      </c>
      <c r="H23" s="20"/>
      <c r="I23" s="21">
        <v>0</v>
      </c>
      <c r="J23" s="21"/>
      <c r="K23" s="19">
        <v>1</v>
      </c>
      <c r="L23" s="20"/>
      <c r="M23" s="21">
        <v>0</v>
      </c>
      <c r="N23" s="21"/>
      <c r="O23" s="19">
        <v>1</v>
      </c>
      <c r="P23" s="20"/>
    </row>
    <row r="24" spans="1:16" s="23" customFormat="1" ht="12.75">
      <c r="A24" s="21">
        <v>1.86</v>
      </c>
      <c r="B24" s="21"/>
      <c r="C24" s="19">
        <v>1</v>
      </c>
      <c r="D24" s="20"/>
      <c r="E24" s="24">
        <v>1.7000000000000002</v>
      </c>
      <c r="F24" s="24"/>
      <c r="G24" s="19">
        <v>1</v>
      </c>
      <c r="H24" s="20"/>
      <c r="I24" s="21">
        <v>0</v>
      </c>
      <c r="J24" s="21"/>
      <c r="K24" s="19">
        <v>1</v>
      </c>
      <c r="L24" s="20"/>
      <c r="M24" s="21">
        <v>0</v>
      </c>
      <c r="N24" s="21"/>
      <c r="O24" s="19">
        <v>1</v>
      </c>
      <c r="P24" s="20"/>
    </row>
    <row r="25" spans="1:16" s="23" customFormat="1" ht="12.75">
      <c r="A25" s="21">
        <v>0.78</v>
      </c>
      <c r="B25" s="21"/>
      <c r="C25" s="19">
        <v>1</v>
      </c>
      <c r="D25" s="20"/>
      <c r="E25" s="24">
        <v>2</v>
      </c>
      <c r="F25" s="24"/>
      <c r="G25" s="19">
        <v>1</v>
      </c>
      <c r="H25" s="20"/>
      <c r="I25" s="21">
        <v>0</v>
      </c>
      <c r="J25" s="21"/>
      <c r="K25" s="19">
        <v>1</v>
      </c>
      <c r="L25" s="20"/>
      <c r="M25" s="21">
        <v>0</v>
      </c>
      <c r="N25" s="21"/>
      <c r="O25" s="19">
        <v>1</v>
      </c>
      <c r="P25" s="20"/>
    </row>
    <row r="26" spans="1:16" s="23" customFormat="1" ht="12.75">
      <c r="A26" s="21">
        <v>0.75</v>
      </c>
      <c r="B26" s="21"/>
      <c r="C26" s="19">
        <v>1</v>
      </c>
      <c r="D26" s="20"/>
      <c r="E26" s="24">
        <v>1.8</v>
      </c>
      <c r="F26" s="24"/>
      <c r="G26" s="19">
        <v>1</v>
      </c>
      <c r="H26" s="20"/>
      <c r="I26" s="21">
        <v>0</v>
      </c>
      <c r="J26" s="21"/>
      <c r="K26" s="19">
        <v>1</v>
      </c>
      <c r="L26" s="20"/>
      <c r="M26" s="21">
        <v>0</v>
      </c>
      <c r="N26" s="21"/>
      <c r="O26" s="19">
        <v>1</v>
      </c>
      <c r="P26" s="20"/>
    </row>
    <row r="27" spans="1:16" s="23" customFormat="1" ht="12.75">
      <c r="A27" s="21">
        <v>1.14</v>
      </c>
      <c r="B27" s="21"/>
      <c r="C27" s="19">
        <v>1</v>
      </c>
      <c r="D27" s="20"/>
      <c r="E27" s="24">
        <v>1.4</v>
      </c>
      <c r="F27" s="24"/>
      <c r="G27" s="19">
        <v>1</v>
      </c>
      <c r="H27" s="20"/>
      <c r="I27" s="28">
        <v>0</v>
      </c>
      <c r="J27" s="28"/>
      <c r="K27" s="19">
        <v>1</v>
      </c>
      <c r="L27" s="20"/>
      <c r="M27" s="28">
        <v>0</v>
      </c>
      <c r="N27" s="28"/>
      <c r="O27" s="19">
        <v>1</v>
      </c>
      <c r="P27" s="20"/>
    </row>
    <row r="28" spans="1:16" s="23" customFormat="1" ht="12.75">
      <c r="A28" s="24">
        <v>1.23</v>
      </c>
      <c r="B28" s="24"/>
      <c r="C28" s="25">
        <v>1</v>
      </c>
      <c r="D28" s="26"/>
      <c r="E28" s="24">
        <v>0.6000000000000001</v>
      </c>
      <c r="F28" s="24"/>
      <c r="G28" s="25">
        <v>1</v>
      </c>
      <c r="H28" s="26"/>
      <c r="I28" s="27">
        <v>0</v>
      </c>
      <c r="J28" s="27"/>
      <c r="K28" s="25">
        <v>1</v>
      </c>
      <c r="L28" s="26"/>
      <c r="M28" s="27">
        <v>0</v>
      </c>
      <c r="N28" s="27"/>
      <c r="O28" s="25">
        <v>1</v>
      </c>
      <c r="P28" s="26"/>
    </row>
    <row r="29" spans="1:16" s="23" customFormat="1" ht="12.75">
      <c r="A29" s="21">
        <v>0.97</v>
      </c>
      <c r="B29" s="21"/>
      <c r="C29" s="19">
        <v>1</v>
      </c>
      <c r="D29" s="20"/>
      <c r="E29" s="24">
        <v>0.7</v>
      </c>
      <c r="F29" s="24"/>
      <c r="G29" s="19">
        <v>1</v>
      </c>
      <c r="H29" s="20"/>
      <c r="I29" s="21">
        <v>0</v>
      </c>
      <c r="J29" s="21"/>
      <c r="K29" s="19">
        <v>1</v>
      </c>
      <c r="L29" s="20"/>
      <c r="M29" s="21">
        <v>0</v>
      </c>
      <c r="N29" s="21"/>
      <c r="O29" s="19">
        <v>1</v>
      </c>
      <c r="P29" s="20"/>
    </row>
    <row r="30" spans="1:16" s="23" customFormat="1" ht="12.75">
      <c r="A30" s="21">
        <v>1.73</v>
      </c>
      <c r="B30" s="21"/>
      <c r="C30" s="19">
        <v>1</v>
      </c>
      <c r="D30" s="20"/>
      <c r="E30" s="24">
        <v>0.8</v>
      </c>
      <c r="F30" s="24"/>
      <c r="G30" s="19">
        <v>1</v>
      </c>
      <c r="H30" s="20"/>
      <c r="I30" s="21">
        <v>0</v>
      </c>
      <c r="J30" s="21"/>
      <c r="K30" s="19">
        <v>1</v>
      </c>
      <c r="L30" s="20"/>
      <c r="M30" s="21">
        <v>0</v>
      </c>
      <c r="N30" s="21"/>
      <c r="O30" s="19">
        <v>1</v>
      </c>
      <c r="P30" s="20"/>
    </row>
    <row r="31" spans="1:16" s="23" customFormat="1" ht="12.75">
      <c r="A31" s="21">
        <v>1.21</v>
      </c>
      <c r="B31" s="21"/>
      <c r="C31" s="19">
        <v>1</v>
      </c>
      <c r="D31" s="20"/>
      <c r="E31" s="24">
        <v>1.3</v>
      </c>
      <c r="F31" s="24"/>
      <c r="G31" s="19">
        <v>1</v>
      </c>
      <c r="H31" s="20"/>
      <c r="I31" s="21">
        <v>0</v>
      </c>
      <c r="J31" s="21"/>
      <c r="K31" s="19">
        <v>1</v>
      </c>
      <c r="L31" s="20"/>
      <c r="M31" s="21">
        <v>0</v>
      </c>
      <c r="N31" s="21"/>
      <c r="O31" s="19">
        <v>1</v>
      </c>
      <c r="P31" s="20"/>
    </row>
    <row r="32" spans="1:16" s="23" customFormat="1" ht="12.75">
      <c r="A32" s="21">
        <v>3.96</v>
      </c>
      <c r="B32" s="21"/>
      <c r="C32" s="19">
        <v>1</v>
      </c>
      <c r="D32" s="20"/>
      <c r="E32" s="24">
        <v>0.4</v>
      </c>
      <c r="F32" s="24"/>
      <c r="G32" s="19"/>
      <c r="H32" s="20">
        <v>1</v>
      </c>
      <c r="I32" s="21">
        <v>0</v>
      </c>
      <c r="J32" s="21"/>
      <c r="K32" s="19">
        <v>1</v>
      </c>
      <c r="L32" s="20"/>
      <c r="M32" s="21">
        <v>0</v>
      </c>
      <c r="N32" s="21"/>
      <c r="O32" s="19">
        <v>1</v>
      </c>
      <c r="P32" s="20"/>
    </row>
    <row r="33" spans="1:16" s="23" customFormat="1" ht="12.75">
      <c r="A33" s="21">
        <v>0.77</v>
      </c>
      <c r="B33" s="21"/>
      <c r="C33" s="19">
        <v>1</v>
      </c>
      <c r="D33" s="20"/>
      <c r="E33" s="24">
        <v>1.2</v>
      </c>
      <c r="F33" s="24"/>
      <c r="G33" s="19">
        <v>1</v>
      </c>
      <c r="H33" s="20"/>
      <c r="I33" s="21">
        <v>0</v>
      </c>
      <c r="J33" s="21"/>
      <c r="K33" s="19">
        <v>1</v>
      </c>
      <c r="L33" s="20"/>
      <c r="M33" s="21">
        <v>0</v>
      </c>
      <c r="N33" s="21"/>
      <c r="O33" s="19">
        <v>1</v>
      </c>
      <c r="P33" s="20"/>
    </row>
    <row r="34" spans="1:16" s="23" customFormat="1" ht="12.75">
      <c r="A34" s="21">
        <v>0.64</v>
      </c>
      <c r="B34" s="21"/>
      <c r="C34" s="19">
        <v>1</v>
      </c>
      <c r="D34" s="20"/>
      <c r="E34" s="24">
        <v>1.7000000000000002</v>
      </c>
      <c r="F34" s="24"/>
      <c r="G34" s="19">
        <v>1</v>
      </c>
      <c r="H34" s="20"/>
      <c r="I34" s="21">
        <v>0</v>
      </c>
      <c r="J34" s="21"/>
      <c r="K34" s="19">
        <v>1</v>
      </c>
      <c r="L34" s="20"/>
      <c r="M34" s="21">
        <v>0</v>
      </c>
      <c r="N34" s="21"/>
      <c r="O34" s="19">
        <v>1</v>
      </c>
      <c r="P34" s="20"/>
    </row>
    <row r="35" spans="1:16" s="23" customFormat="1" ht="12.75">
      <c r="A35" s="21">
        <v>0.85</v>
      </c>
      <c r="B35" s="21"/>
      <c r="C35" s="19">
        <v>1</v>
      </c>
      <c r="D35" s="20"/>
      <c r="E35" s="24">
        <v>1.5</v>
      </c>
      <c r="F35" s="24"/>
      <c r="G35" s="19">
        <v>1</v>
      </c>
      <c r="H35" s="20"/>
      <c r="I35" s="21">
        <v>0</v>
      </c>
      <c r="J35" s="21"/>
      <c r="K35" s="19">
        <v>1</v>
      </c>
      <c r="L35" s="20"/>
      <c r="M35" s="21">
        <v>0</v>
      </c>
      <c r="N35" s="21"/>
      <c r="O35" s="19">
        <v>1</v>
      </c>
      <c r="P35" s="20"/>
    </row>
    <row r="36" spans="1:16" s="23" customFormat="1" ht="12.75">
      <c r="A36" s="21">
        <v>1.21</v>
      </c>
      <c r="B36" s="21"/>
      <c r="C36" s="19">
        <v>1</v>
      </c>
      <c r="D36" s="20"/>
      <c r="E36" s="24">
        <v>1.4</v>
      </c>
      <c r="F36" s="24"/>
      <c r="G36" s="19">
        <v>1</v>
      </c>
      <c r="H36" s="20"/>
      <c r="I36" s="21">
        <v>0</v>
      </c>
      <c r="J36" s="21"/>
      <c r="K36" s="19">
        <v>1</v>
      </c>
      <c r="L36" s="20"/>
      <c r="M36" s="21">
        <v>0</v>
      </c>
      <c r="N36" s="21"/>
      <c r="O36" s="19">
        <v>1</v>
      </c>
      <c r="P36" s="20"/>
    </row>
    <row r="37" spans="1:16" s="23" customFormat="1" ht="12.75">
      <c r="A37" s="21">
        <v>1.64</v>
      </c>
      <c r="B37" s="21"/>
      <c r="C37" s="19">
        <v>1</v>
      </c>
      <c r="D37" s="20"/>
      <c r="E37" s="27">
        <v>1</v>
      </c>
      <c r="F37" s="27"/>
      <c r="G37" s="19">
        <v>1</v>
      </c>
      <c r="H37" s="20"/>
      <c r="I37" s="28">
        <v>0</v>
      </c>
      <c r="J37" s="28"/>
      <c r="K37" s="19">
        <v>1</v>
      </c>
      <c r="L37" s="20"/>
      <c r="M37" s="28">
        <v>0</v>
      </c>
      <c r="N37" s="28"/>
      <c r="O37" s="19">
        <v>1</v>
      </c>
      <c r="P37" s="20"/>
    </row>
    <row r="38" spans="1:16" s="23" customFormat="1" ht="12.75">
      <c r="A38" s="21">
        <v>1.38</v>
      </c>
      <c r="B38" s="21"/>
      <c r="C38" s="19">
        <v>1</v>
      </c>
      <c r="D38" s="20"/>
      <c r="E38" s="24">
        <v>1.2</v>
      </c>
      <c r="F38" s="24"/>
      <c r="G38" s="19">
        <v>1</v>
      </c>
      <c r="H38" s="20"/>
      <c r="I38" s="21">
        <v>0</v>
      </c>
      <c r="J38" s="21"/>
      <c r="K38" s="19">
        <v>1</v>
      </c>
      <c r="L38" s="20"/>
      <c r="M38" s="21">
        <v>0</v>
      </c>
      <c r="N38" s="21"/>
      <c r="O38" s="19">
        <v>1</v>
      </c>
      <c r="P38" s="20"/>
    </row>
    <row r="39" spans="1:16" s="23" customFormat="1" ht="12.75">
      <c r="A39" s="21">
        <v>1.46</v>
      </c>
      <c r="B39" s="21"/>
      <c r="C39" s="19">
        <v>1</v>
      </c>
      <c r="D39" s="20"/>
      <c r="E39" s="24">
        <v>0.1</v>
      </c>
      <c r="F39" s="24"/>
      <c r="G39" s="19"/>
      <c r="H39" s="20">
        <v>1</v>
      </c>
      <c r="I39" s="21">
        <v>0</v>
      </c>
      <c r="J39" s="21"/>
      <c r="K39" s="19">
        <v>1</v>
      </c>
      <c r="L39" s="20"/>
      <c r="M39" s="21">
        <v>0</v>
      </c>
      <c r="N39" s="21"/>
      <c r="O39" s="19">
        <v>1</v>
      </c>
      <c r="P39" s="20"/>
    </row>
    <row r="40" spans="1:16" s="23" customFormat="1" ht="12.75">
      <c r="A40" s="21">
        <v>0.84</v>
      </c>
      <c r="B40" s="21"/>
      <c r="C40" s="19">
        <v>1</v>
      </c>
      <c r="D40" s="20"/>
      <c r="E40" s="24">
        <v>0.4</v>
      </c>
      <c r="F40" s="24"/>
      <c r="G40" s="19"/>
      <c r="H40" s="20">
        <v>1</v>
      </c>
      <c r="I40" s="21">
        <v>0</v>
      </c>
      <c r="J40" s="21"/>
      <c r="K40" s="19">
        <v>1</v>
      </c>
      <c r="L40" s="20"/>
      <c r="M40" s="21">
        <v>0</v>
      </c>
      <c r="N40" s="21"/>
      <c r="O40" s="19">
        <v>1</v>
      </c>
      <c r="P40" s="20"/>
    </row>
    <row r="41" spans="1:16" s="23" customFormat="1" ht="12.75">
      <c r="A41" s="21">
        <v>0.73</v>
      </c>
      <c r="B41" s="21"/>
      <c r="C41" s="19">
        <v>1</v>
      </c>
      <c r="D41" s="20"/>
      <c r="E41" s="24">
        <v>1.2</v>
      </c>
      <c r="F41" s="24"/>
      <c r="G41" s="19">
        <v>1</v>
      </c>
      <c r="H41" s="20"/>
      <c r="I41" s="21">
        <v>0</v>
      </c>
      <c r="J41" s="21"/>
      <c r="K41" s="19">
        <v>1</v>
      </c>
      <c r="L41" s="20"/>
      <c r="M41" s="21">
        <v>0</v>
      </c>
      <c r="N41" s="21"/>
      <c r="O41" s="19">
        <v>1</v>
      </c>
      <c r="P41" s="20"/>
    </row>
    <row r="42" spans="1:16" s="23" customFormat="1" ht="12.75">
      <c r="A42" s="21">
        <v>0.36</v>
      </c>
      <c r="B42" s="21"/>
      <c r="C42" s="19">
        <v>1</v>
      </c>
      <c r="D42" s="20"/>
      <c r="E42" s="24">
        <v>1.2</v>
      </c>
      <c r="F42" s="24"/>
      <c r="G42" s="19">
        <v>1</v>
      </c>
      <c r="H42" s="20"/>
      <c r="I42" s="21">
        <v>0</v>
      </c>
      <c r="J42" s="21"/>
      <c r="K42" s="19">
        <v>1</v>
      </c>
      <c r="L42" s="20"/>
      <c r="M42" s="21">
        <v>0</v>
      </c>
      <c r="N42" s="21"/>
      <c r="O42" s="19">
        <v>1</v>
      </c>
      <c r="P42" s="20"/>
    </row>
    <row r="43" spans="1:16" s="23" customFormat="1" ht="12.75">
      <c r="A43" s="21">
        <v>5.63</v>
      </c>
      <c r="B43" s="21"/>
      <c r="C43" s="19"/>
      <c r="D43" s="20">
        <v>1</v>
      </c>
      <c r="E43" s="24">
        <v>0.4</v>
      </c>
      <c r="F43" s="24"/>
      <c r="G43" s="19"/>
      <c r="H43" s="20">
        <v>1</v>
      </c>
      <c r="I43" s="21">
        <v>0</v>
      </c>
      <c r="J43" s="21"/>
      <c r="K43" s="19">
        <v>1</v>
      </c>
      <c r="L43" s="20"/>
      <c r="M43" s="21">
        <v>0</v>
      </c>
      <c r="N43" s="21"/>
      <c r="O43" s="19">
        <v>1</v>
      </c>
      <c r="P43" s="20"/>
    </row>
    <row r="44" spans="1:16" s="23" customFormat="1" ht="12.75">
      <c r="A44" s="21">
        <v>1.62</v>
      </c>
      <c r="B44" s="21"/>
      <c r="C44" s="19">
        <v>1</v>
      </c>
      <c r="D44" s="20"/>
      <c r="E44" s="24">
        <v>1.4</v>
      </c>
      <c r="F44" s="24"/>
      <c r="G44" s="19">
        <v>1</v>
      </c>
      <c r="H44" s="20"/>
      <c r="I44" s="21">
        <v>0</v>
      </c>
      <c r="J44" s="21"/>
      <c r="K44" s="19">
        <v>1</v>
      </c>
      <c r="L44" s="20"/>
      <c r="M44" s="21">
        <v>0</v>
      </c>
      <c r="N44" s="21"/>
      <c r="O44" s="19">
        <v>1</v>
      </c>
      <c r="P44" s="20"/>
    </row>
    <row r="45" spans="1:16" s="23" customFormat="1" ht="12.75">
      <c r="A45" s="21">
        <v>0.98</v>
      </c>
      <c r="B45" s="21"/>
      <c r="C45" s="19">
        <v>1</v>
      </c>
      <c r="D45" s="20"/>
      <c r="E45" s="24">
        <v>1.7000000000000002</v>
      </c>
      <c r="F45" s="24"/>
      <c r="G45" s="19">
        <v>1</v>
      </c>
      <c r="H45" s="20"/>
      <c r="I45" s="21">
        <v>0</v>
      </c>
      <c r="J45" s="21"/>
      <c r="K45" s="19">
        <v>1</v>
      </c>
      <c r="L45" s="20"/>
      <c r="M45" s="21">
        <v>0</v>
      </c>
      <c r="N45" s="21"/>
      <c r="O45" s="19">
        <v>1</v>
      </c>
      <c r="P45" s="20"/>
    </row>
    <row r="46" spans="1:16" s="23" customFormat="1" ht="12.75">
      <c r="A46" s="21">
        <v>0.65</v>
      </c>
      <c r="B46" s="21"/>
      <c r="C46" s="19">
        <v>1</v>
      </c>
      <c r="D46" s="20"/>
      <c r="E46" s="24">
        <v>0.8</v>
      </c>
      <c r="F46" s="24"/>
      <c r="G46" s="19">
        <v>1</v>
      </c>
      <c r="H46" s="20"/>
      <c r="I46" s="21">
        <v>0</v>
      </c>
      <c r="J46" s="21"/>
      <c r="K46" s="19">
        <v>1</v>
      </c>
      <c r="L46" s="20"/>
      <c r="M46" s="21">
        <v>0</v>
      </c>
      <c r="N46" s="21"/>
      <c r="O46" s="19">
        <v>1</v>
      </c>
      <c r="P46" s="20"/>
    </row>
    <row r="47" spans="1:16" s="23" customFormat="1" ht="12.75">
      <c r="A47" s="21">
        <v>0.97</v>
      </c>
      <c r="B47" s="21"/>
      <c r="C47" s="19">
        <v>1</v>
      </c>
      <c r="D47" s="20"/>
      <c r="E47" s="24">
        <v>1</v>
      </c>
      <c r="F47" s="24"/>
      <c r="G47" s="19">
        <v>1</v>
      </c>
      <c r="H47" s="20"/>
      <c r="I47" s="21">
        <v>0</v>
      </c>
      <c r="J47" s="21"/>
      <c r="K47" s="19">
        <v>1</v>
      </c>
      <c r="L47" s="20"/>
      <c r="M47" s="21">
        <v>0</v>
      </c>
      <c r="N47" s="21"/>
      <c r="O47" s="19">
        <v>1</v>
      </c>
      <c r="P47" s="20"/>
    </row>
    <row r="48" spans="1:16" s="23" customFormat="1" ht="12.75">
      <c r="A48" s="21">
        <v>0.67</v>
      </c>
      <c r="B48" s="21"/>
      <c r="C48" s="19">
        <v>1</v>
      </c>
      <c r="D48" s="20"/>
      <c r="E48" s="24">
        <v>1.3</v>
      </c>
      <c r="F48" s="24"/>
      <c r="G48" s="19">
        <v>1</v>
      </c>
      <c r="H48" s="20"/>
      <c r="I48" s="21">
        <v>0</v>
      </c>
      <c r="J48" s="21"/>
      <c r="K48" s="19">
        <v>1</v>
      </c>
      <c r="L48" s="20"/>
      <c r="M48" s="21">
        <v>0</v>
      </c>
      <c r="N48" s="21"/>
      <c r="O48" s="19">
        <v>1</v>
      </c>
      <c r="P48" s="20"/>
    </row>
    <row r="49" spans="1:16" s="23" customFormat="1" ht="12.75">
      <c r="A49" s="21">
        <v>0.33</v>
      </c>
      <c r="B49" s="21"/>
      <c r="C49" s="19">
        <v>1</v>
      </c>
      <c r="D49" s="20"/>
      <c r="E49" s="24">
        <v>1.4</v>
      </c>
      <c r="F49" s="24"/>
      <c r="G49" s="19">
        <v>1</v>
      </c>
      <c r="H49" s="20"/>
      <c r="I49" s="21">
        <v>0</v>
      </c>
      <c r="J49" s="21"/>
      <c r="K49" s="19">
        <v>1</v>
      </c>
      <c r="L49" s="20"/>
      <c r="M49" s="21">
        <v>0</v>
      </c>
      <c r="N49" s="21"/>
      <c r="O49" s="19">
        <v>1</v>
      </c>
      <c r="P49" s="20"/>
    </row>
    <row r="50" spans="1:16" s="23" customFormat="1" ht="12.75">
      <c r="A50" s="21">
        <v>0.26</v>
      </c>
      <c r="B50" s="21"/>
      <c r="C50" s="19">
        <v>1</v>
      </c>
      <c r="D50" s="20"/>
      <c r="E50" s="24">
        <v>1.4</v>
      </c>
      <c r="F50" s="24"/>
      <c r="G50" s="19">
        <v>1</v>
      </c>
      <c r="H50" s="20"/>
      <c r="I50" s="21">
        <v>0</v>
      </c>
      <c r="J50" s="21"/>
      <c r="K50" s="19">
        <v>1</v>
      </c>
      <c r="L50" s="20"/>
      <c r="M50" s="21">
        <v>0</v>
      </c>
      <c r="N50" s="21"/>
      <c r="O50" s="19">
        <v>1</v>
      </c>
      <c r="P50" s="20"/>
    </row>
    <row r="51" spans="1:16" s="23" customFormat="1" ht="12.75">
      <c r="A51" s="21">
        <v>0.36</v>
      </c>
      <c r="B51" s="21"/>
      <c r="C51" s="19">
        <v>1</v>
      </c>
      <c r="D51" s="20"/>
      <c r="E51" s="24">
        <v>0.6000000000000001</v>
      </c>
      <c r="F51" s="24"/>
      <c r="G51" s="19">
        <v>1</v>
      </c>
      <c r="H51" s="20"/>
      <c r="I51" s="21">
        <v>0</v>
      </c>
      <c r="J51" s="21"/>
      <c r="K51" s="19">
        <v>1</v>
      </c>
      <c r="L51" s="20"/>
      <c r="M51" s="21">
        <v>0</v>
      </c>
      <c r="N51" s="21"/>
      <c r="O51" s="19">
        <v>1</v>
      </c>
      <c r="P51" s="20"/>
    </row>
    <row r="52" spans="1:16" s="23" customFormat="1" ht="12.75">
      <c r="A52" s="21">
        <v>0.87</v>
      </c>
      <c r="B52" s="21"/>
      <c r="C52" s="19">
        <v>1</v>
      </c>
      <c r="D52" s="20"/>
      <c r="E52" s="24">
        <v>0.8</v>
      </c>
      <c r="F52" s="24"/>
      <c r="G52" s="19">
        <v>1</v>
      </c>
      <c r="H52" s="20"/>
      <c r="I52" s="21">
        <v>0</v>
      </c>
      <c r="J52" s="21"/>
      <c r="K52" s="19">
        <v>1</v>
      </c>
      <c r="L52" s="20"/>
      <c r="M52" s="21">
        <v>0</v>
      </c>
      <c r="N52" s="21"/>
      <c r="O52" s="19">
        <v>1</v>
      </c>
      <c r="P52" s="20"/>
    </row>
    <row r="53" spans="1:16" s="23" customFormat="1" ht="12.75">
      <c r="A53" s="21">
        <v>0.7</v>
      </c>
      <c r="B53" s="21"/>
      <c r="C53" s="19">
        <v>1</v>
      </c>
      <c r="D53" s="20"/>
      <c r="E53" s="24">
        <v>0.7</v>
      </c>
      <c r="F53" s="24"/>
      <c r="G53" s="19">
        <v>1</v>
      </c>
      <c r="H53" s="20"/>
      <c r="I53" s="21">
        <v>0</v>
      </c>
      <c r="J53" s="21"/>
      <c r="K53" s="19">
        <v>1</v>
      </c>
      <c r="L53" s="20"/>
      <c r="M53" s="21">
        <v>0</v>
      </c>
      <c r="N53" s="21"/>
      <c r="O53" s="19">
        <v>1</v>
      </c>
      <c r="P53" s="20"/>
    </row>
    <row r="54" spans="1:16" s="23" customFormat="1" ht="12.75">
      <c r="A54" s="21">
        <v>0.15</v>
      </c>
      <c r="B54" s="21"/>
      <c r="C54" s="19">
        <v>1</v>
      </c>
      <c r="D54" s="20"/>
      <c r="E54" s="24">
        <v>1.4</v>
      </c>
      <c r="F54" s="24"/>
      <c r="G54" s="19">
        <v>1</v>
      </c>
      <c r="H54" s="20"/>
      <c r="I54" s="21">
        <v>0</v>
      </c>
      <c r="J54" s="21"/>
      <c r="K54" s="19">
        <v>1</v>
      </c>
      <c r="L54" s="20"/>
      <c r="M54" s="21">
        <v>0</v>
      </c>
      <c r="N54" s="21"/>
      <c r="O54" s="19">
        <v>1</v>
      </c>
      <c r="P54" s="20"/>
    </row>
    <row r="55" spans="1:16" s="23" customFormat="1" ht="12.75">
      <c r="A55" s="21">
        <v>0.67</v>
      </c>
      <c r="B55" s="21"/>
      <c r="C55" s="19">
        <v>1</v>
      </c>
      <c r="D55" s="20"/>
      <c r="E55" s="24">
        <v>1.3</v>
      </c>
      <c r="F55" s="24"/>
      <c r="G55" s="19">
        <v>1</v>
      </c>
      <c r="H55" s="20"/>
      <c r="I55" s="21">
        <v>0</v>
      </c>
      <c r="J55" s="21"/>
      <c r="K55" s="19">
        <v>1</v>
      </c>
      <c r="L55" s="20"/>
      <c r="M55" s="21">
        <v>0</v>
      </c>
      <c r="N55" s="21"/>
      <c r="O55" s="19">
        <v>1</v>
      </c>
      <c r="P55" s="20"/>
    </row>
    <row r="56" spans="1:16" s="23" customFormat="1" ht="12.75">
      <c r="A56" s="21">
        <v>0.30000000000000004</v>
      </c>
      <c r="B56" s="21"/>
      <c r="C56" s="19">
        <v>1</v>
      </c>
      <c r="D56" s="20"/>
      <c r="E56" s="24">
        <v>1.3</v>
      </c>
      <c r="F56" s="24"/>
      <c r="G56" s="19">
        <v>1</v>
      </c>
      <c r="H56" s="20"/>
      <c r="I56" s="21">
        <v>0</v>
      </c>
      <c r="J56" s="21"/>
      <c r="K56" s="19">
        <v>1</v>
      </c>
      <c r="L56" s="20"/>
      <c r="M56" s="21">
        <v>0</v>
      </c>
      <c r="N56" s="21"/>
      <c r="O56" s="19">
        <v>1</v>
      </c>
      <c r="P56" s="20"/>
    </row>
    <row r="57" spans="1:16" s="23" customFormat="1" ht="12.75">
      <c r="A57" s="21">
        <v>0.52</v>
      </c>
      <c r="B57" s="21"/>
      <c r="C57" s="19">
        <v>1</v>
      </c>
      <c r="D57" s="20"/>
      <c r="E57" s="24">
        <v>1</v>
      </c>
      <c r="F57" s="24"/>
      <c r="G57" s="19">
        <v>1</v>
      </c>
      <c r="H57" s="20"/>
      <c r="I57" s="21">
        <v>0</v>
      </c>
      <c r="J57" s="21"/>
      <c r="K57" s="19">
        <v>1</v>
      </c>
      <c r="L57" s="20"/>
      <c r="M57" s="21">
        <v>0</v>
      </c>
      <c r="N57" s="21"/>
      <c r="O57" s="19">
        <v>1</v>
      </c>
      <c r="P57" s="20"/>
    </row>
    <row r="58" spans="1:16" s="23" customFormat="1" ht="12.75">
      <c r="A58" s="21">
        <v>0.52</v>
      </c>
      <c r="B58" s="21"/>
      <c r="C58" s="19">
        <v>1</v>
      </c>
      <c r="D58" s="20"/>
      <c r="E58" s="24">
        <v>1.3</v>
      </c>
      <c r="F58" s="24"/>
      <c r="G58" s="19">
        <v>1</v>
      </c>
      <c r="H58" s="20"/>
      <c r="I58" s="21">
        <v>0</v>
      </c>
      <c r="J58" s="21"/>
      <c r="K58" s="19">
        <v>1</v>
      </c>
      <c r="L58" s="20"/>
      <c r="M58" s="21">
        <v>0</v>
      </c>
      <c r="N58" s="21"/>
      <c r="O58" s="19">
        <v>1</v>
      </c>
      <c r="P58" s="20"/>
    </row>
    <row r="59" spans="1:16" s="23" customFormat="1" ht="12.75">
      <c r="A59" s="21">
        <v>0.2</v>
      </c>
      <c r="B59" s="21"/>
      <c r="C59" s="19">
        <v>1</v>
      </c>
      <c r="D59" s="20"/>
      <c r="E59" s="24">
        <v>1.5</v>
      </c>
      <c r="F59" s="24"/>
      <c r="G59" s="19">
        <v>1</v>
      </c>
      <c r="H59" s="20"/>
      <c r="I59" s="21">
        <v>0</v>
      </c>
      <c r="J59" s="21"/>
      <c r="K59" s="19">
        <v>1</v>
      </c>
      <c r="L59" s="20"/>
      <c r="M59" s="21">
        <v>0</v>
      </c>
      <c r="N59" s="21"/>
      <c r="O59" s="19">
        <v>1</v>
      </c>
      <c r="P59" s="20"/>
    </row>
    <row r="60" spans="1:16" s="23" customFormat="1" ht="12.75">
      <c r="A60" s="21">
        <v>0.34</v>
      </c>
      <c r="B60" s="21"/>
      <c r="C60" s="19">
        <v>1</v>
      </c>
      <c r="D60" s="20"/>
      <c r="E60" s="24">
        <v>0.8</v>
      </c>
      <c r="F60" s="24"/>
      <c r="G60" s="19">
        <v>1</v>
      </c>
      <c r="H60" s="20"/>
      <c r="I60" s="21">
        <v>0</v>
      </c>
      <c r="J60" s="21"/>
      <c r="K60" s="19">
        <v>1</v>
      </c>
      <c r="L60" s="20"/>
      <c r="M60" s="21">
        <v>0</v>
      </c>
      <c r="N60" s="21"/>
      <c r="O60" s="19">
        <v>1</v>
      </c>
      <c r="P60" s="20"/>
    </row>
    <row r="61" spans="1:16" s="23" customFormat="1" ht="15.75" customHeight="1">
      <c r="A61" s="21">
        <v>0.51</v>
      </c>
      <c r="B61" s="21"/>
      <c r="C61" s="19">
        <v>1</v>
      </c>
      <c r="D61" s="20"/>
      <c r="E61" s="24">
        <v>0.8</v>
      </c>
      <c r="F61" s="24"/>
      <c r="G61" s="19">
        <v>1</v>
      </c>
      <c r="H61" s="20"/>
      <c r="I61" s="21">
        <v>0</v>
      </c>
      <c r="J61" s="21"/>
      <c r="K61" s="19">
        <v>1</v>
      </c>
      <c r="L61" s="20"/>
      <c r="M61" s="21">
        <v>0</v>
      </c>
      <c r="N61" s="21"/>
      <c r="O61" s="19">
        <v>1</v>
      </c>
      <c r="P61" s="20"/>
    </row>
    <row r="62" spans="1:16" s="23" customFormat="1" ht="12.75">
      <c r="A62" s="21">
        <v>0.82</v>
      </c>
      <c r="B62" s="21"/>
      <c r="C62" s="19">
        <v>1</v>
      </c>
      <c r="D62" s="20"/>
      <c r="E62" s="24">
        <v>0.7</v>
      </c>
      <c r="F62" s="24"/>
      <c r="G62" s="19">
        <v>1</v>
      </c>
      <c r="H62" s="20"/>
      <c r="I62" s="21">
        <v>0</v>
      </c>
      <c r="J62" s="21"/>
      <c r="K62" s="19">
        <v>1</v>
      </c>
      <c r="L62" s="20"/>
      <c r="M62" s="21">
        <v>0</v>
      </c>
      <c r="N62" s="21"/>
      <c r="O62" s="19">
        <v>1</v>
      </c>
      <c r="P62" s="20"/>
    </row>
    <row r="63" spans="1:16" s="23" customFormat="1" ht="12.75">
      <c r="A63" s="21">
        <v>0.52</v>
      </c>
      <c r="B63" s="21"/>
      <c r="C63" s="19">
        <v>1</v>
      </c>
      <c r="D63" s="20"/>
      <c r="E63" s="24">
        <v>1.3</v>
      </c>
      <c r="F63" s="24"/>
      <c r="G63" s="19">
        <v>1</v>
      </c>
      <c r="H63" s="20"/>
      <c r="I63" s="21">
        <v>0</v>
      </c>
      <c r="J63" s="21"/>
      <c r="K63" s="19">
        <v>1</v>
      </c>
      <c r="L63" s="20"/>
      <c r="M63" s="21">
        <v>0</v>
      </c>
      <c r="N63" s="21"/>
      <c r="O63" s="19">
        <v>1</v>
      </c>
      <c r="P63" s="20"/>
    </row>
    <row r="64" spans="1:16" s="23" customFormat="1" ht="12.75">
      <c r="A64" s="21">
        <v>0.18</v>
      </c>
      <c r="B64" s="21"/>
      <c r="C64" s="19">
        <v>1</v>
      </c>
      <c r="D64" s="20"/>
      <c r="E64" s="24">
        <v>1.7000000000000002</v>
      </c>
      <c r="F64" s="24"/>
      <c r="G64" s="19">
        <v>1</v>
      </c>
      <c r="H64" s="20"/>
      <c r="I64" s="21">
        <v>0</v>
      </c>
      <c r="J64" s="21"/>
      <c r="K64" s="19">
        <v>1</v>
      </c>
      <c r="L64" s="20"/>
      <c r="M64" s="21">
        <v>0</v>
      </c>
      <c r="N64" s="21"/>
      <c r="O64" s="19">
        <v>1</v>
      </c>
      <c r="P64" s="20"/>
    </row>
    <row r="65" spans="1:16" s="23" customFormat="1" ht="15.75" customHeight="1">
      <c r="A65" s="21">
        <v>0.22</v>
      </c>
      <c r="B65" s="21"/>
      <c r="C65" s="19">
        <v>1</v>
      </c>
      <c r="D65" s="20"/>
      <c r="E65" s="24">
        <v>1.8</v>
      </c>
      <c r="F65" s="24"/>
      <c r="G65" s="19">
        <v>1</v>
      </c>
      <c r="H65" s="20"/>
      <c r="I65" s="21">
        <v>0</v>
      </c>
      <c r="J65" s="21"/>
      <c r="K65" s="19">
        <v>1</v>
      </c>
      <c r="L65" s="20"/>
      <c r="M65" s="21">
        <v>0</v>
      </c>
      <c r="N65" s="21"/>
      <c r="O65" s="19">
        <v>1</v>
      </c>
      <c r="P65" s="20"/>
    </row>
    <row r="66" spans="1:16" s="23" customFormat="1" ht="12.75">
      <c r="A66" s="21">
        <v>0.23</v>
      </c>
      <c r="B66" s="21"/>
      <c r="C66" s="19">
        <v>1</v>
      </c>
      <c r="D66" s="20"/>
      <c r="E66" s="24">
        <v>1.7000000000000002</v>
      </c>
      <c r="F66" s="24"/>
      <c r="G66" s="19">
        <v>1</v>
      </c>
      <c r="H66" s="20"/>
      <c r="I66" s="21">
        <v>0</v>
      </c>
      <c r="J66" s="21"/>
      <c r="K66" s="19">
        <v>1</v>
      </c>
      <c r="L66" s="20"/>
      <c r="M66" s="21">
        <v>0</v>
      </c>
      <c r="N66" s="21"/>
      <c r="O66" s="19">
        <v>1</v>
      </c>
      <c r="P66" s="20"/>
    </row>
    <row r="67" spans="1:16" s="23" customFormat="1" ht="12.75">
      <c r="A67" s="21">
        <v>0.45</v>
      </c>
      <c r="B67" s="21"/>
      <c r="C67" s="19">
        <v>1</v>
      </c>
      <c r="D67" s="20"/>
      <c r="E67" s="24">
        <v>1.5</v>
      </c>
      <c r="F67" s="24"/>
      <c r="G67" s="19">
        <v>1</v>
      </c>
      <c r="H67" s="20"/>
      <c r="I67" s="21">
        <v>0</v>
      </c>
      <c r="J67" s="21"/>
      <c r="K67" s="19">
        <v>1</v>
      </c>
      <c r="L67" s="20"/>
      <c r="M67" s="21">
        <v>0</v>
      </c>
      <c r="N67" s="21"/>
      <c r="O67" s="19">
        <v>1</v>
      </c>
      <c r="P67" s="20"/>
    </row>
    <row r="68" spans="1:16" s="23" customFormat="1" ht="12.75">
      <c r="A68" s="21">
        <v>0.75</v>
      </c>
      <c r="B68" s="21"/>
      <c r="C68" s="19">
        <v>1</v>
      </c>
      <c r="D68" s="20"/>
      <c r="E68" s="24">
        <v>1.3</v>
      </c>
      <c r="F68" s="24"/>
      <c r="G68" s="19">
        <v>1</v>
      </c>
      <c r="H68" s="20"/>
      <c r="I68" s="21">
        <v>0</v>
      </c>
      <c r="J68" s="21"/>
      <c r="K68" s="19">
        <v>1</v>
      </c>
      <c r="L68" s="20"/>
      <c r="M68" s="21">
        <v>0</v>
      </c>
      <c r="N68" s="21"/>
      <c r="O68" s="19">
        <v>1</v>
      </c>
      <c r="P68" s="20"/>
    </row>
    <row r="69" spans="1:16" s="23" customFormat="1" ht="12.75">
      <c r="A69" s="21">
        <v>2.14</v>
      </c>
      <c r="B69" s="21"/>
      <c r="C69" s="19">
        <v>1</v>
      </c>
      <c r="D69" s="20"/>
      <c r="E69" s="24">
        <v>1.4</v>
      </c>
      <c r="F69" s="24"/>
      <c r="G69" s="19">
        <v>1</v>
      </c>
      <c r="H69" s="20"/>
      <c r="I69" s="21">
        <v>0</v>
      </c>
      <c r="J69" s="21"/>
      <c r="K69" s="19">
        <v>1</v>
      </c>
      <c r="L69" s="20"/>
      <c r="M69" s="21">
        <v>0</v>
      </c>
      <c r="N69" s="21"/>
      <c r="O69" s="19">
        <v>1</v>
      </c>
      <c r="P69" s="20"/>
    </row>
    <row r="70" spans="1:16" s="23" customFormat="1" ht="15.75" customHeight="1">
      <c r="A70" s="21">
        <v>0.42</v>
      </c>
      <c r="B70" s="21"/>
      <c r="C70" s="19">
        <v>1</v>
      </c>
      <c r="D70" s="20"/>
      <c r="E70" s="24">
        <v>1.7000000000000002</v>
      </c>
      <c r="F70" s="24"/>
      <c r="G70" s="19">
        <v>1</v>
      </c>
      <c r="H70" s="20"/>
      <c r="I70" s="21">
        <v>0</v>
      </c>
      <c r="J70" s="21"/>
      <c r="K70" s="19">
        <v>1</v>
      </c>
      <c r="L70" s="20"/>
      <c r="M70" s="21">
        <v>0</v>
      </c>
      <c r="N70" s="21"/>
      <c r="O70" s="19">
        <v>1</v>
      </c>
      <c r="P70" s="20"/>
    </row>
    <row r="71" spans="1:16" s="23" customFormat="1" ht="12.75">
      <c r="A71" s="21">
        <v>0.77</v>
      </c>
      <c r="B71" s="21"/>
      <c r="C71" s="19">
        <v>1</v>
      </c>
      <c r="D71" s="20"/>
      <c r="E71" s="24">
        <v>1.7000000000000002</v>
      </c>
      <c r="F71" s="24"/>
      <c r="G71" s="19">
        <v>1</v>
      </c>
      <c r="H71" s="20"/>
      <c r="I71" s="21">
        <v>0</v>
      </c>
      <c r="J71" s="21"/>
      <c r="K71" s="19">
        <v>1</v>
      </c>
      <c r="L71" s="20"/>
      <c r="M71" s="21">
        <v>0</v>
      </c>
      <c r="N71" s="21"/>
      <c r="O71" s="19">
        <v>1</v>
      </c>
      <c r="P71" s="20"/>
    </row>
    <row r="72" spans="1:16" s="23" customFormat="1" ht="12.75">
      <c r="A72" s="21">
        <v>0.39</v>
      </c>
      <c r="B72" s="21"/>
      <c r="C72" s="19">
        <v>1</v>
      </c>
      <c r="D72" s="20"/>
      <c r="E72" s="24">
        <v>1.7000000000000002</v>
      </c>
      <c r="F72" s="24"/>
      <c r="G72" s="19">
        <v>1</v>
      </c>
      <c r="H72" s="20"/>
      <c r="I72" s="21">
        <v>0</v>
      </c>
      <c r="J72" s="21"/>
      <c r="K72" s="19">
        <v>1</v>
      </c>
      <c r="L72" s="20"/>
      <c r="M72" s="21">
        <v>0</v>
      </c>
      <c r="N72" s="21"/>
      <c r="O72" s="19">
        <v>1</v>
      </c>
      <c r="P72" s="20"/>
    </row>
    <row r="73" spans="1:16" s="23" customFormat="1" ht="12.75">
      <c r="A73" s="21">
        <v>1.01</v>
      </c>
      <c r="B73" s="21"/>
      <c r="C73" s="19">
        <v>1</v>
      </c>
      <c r="D73" s="20"/>
      <c r="E73" s="24">
        <v>0.7</v>
      </c>
      <c r="F73" s="24"/>
      <c r="G73" s="19">
        <v>1</v>
      </c>
      <c r="H73" s="20"/>
      <c r="I73" s="21">
        <v>0</v>
      </c>
      <c r="J73" s="21"/>
      <c r="K73" s="19">
        <v>1</v>
      </c>
      <c r="L73" s="20"/>
      <c r="M73" s="21">
        <v>0</v>
      </c>
      <c r="N73" s="21"/>
      <c r="O73" s="19">
        <v>1</v>
      </c>
      <c r="P73" s="20"/>
    </row>
    <row r="74" spans="1:16" s="23" customFormat="1" ht="12.75">
      <c r="A74" s="21">
        <v>0.36</v>
      </c>
      <c r="B74" s="21"/>
      <c r="C74" s="19">
        <v>1</v>
      </c>
      <c r="D74" s="20"/>
      <c r="E74" s="24">
        <v>1.5</v>
      </c>
      <c r="F74" s="24"/>
      <c r="G74" s="19">
        <v>1</v>
      </c>
      <c r="H74" s="20"/>
      <c r="I74" s="21">
        <v>0</v>
      </c>
      <c r="J74" s="21"/>
      <c r="K74" s="19">
        <v>1</v>
      </c>
      <c r="L74" s="20"/>
      <c r="M74" s="21">
        <v>0</v>
      </c>
      <c r="N74" s="21"/>
      <c r="O74" s="19">
        <v>1</v>
      </c>
      <c r="P74" s="20"/>
    </row>
    <row r="75" spans="1:16" s="23" customFormat="1" ht="12.75">
      <c r="A75" s="21">
        <v>1.42</v>
      </c>
      <c r="B75" s="21"/>
      <c r="C75" s="19">
        <v>1</v>
      </c>
      <c r="D75" s="20"/>
      <c r="E75" s="24">
        <v>1.7000000000000002</v>
      </c>
      <c r="F75" s="24"/>
      <c r="G75" s="19">
        <v>1</v>
      </c>
      <c r="H75" s="20"/>
      <c r="I75" s="21">
        <v>0</v>
      </c>
      <c r="J75" s="21"/>
      <c r="K75" s="19">
        <v>1</v>
      </c>
      <c r="L75" s="20"/>
      <c r="M75" s="21">
        <v>0</v>
      </c>
      <c r="N75" s="21"/>
      <c r="O75" s="19">
        <v>1</v>
      </c>
      <c r="P75" s="20"/>
    </row>
    <row r="76" spans="1:16" s="23" customFormat="1" ht="12.75">
      <c r="A76" s="21">
        <v>0.24</v>
      </c>
      <c r="B76" s="21"/>
      <c r="C76" s="19">
        <v>1</v>
      </c>
      <c r="D76" s="20"/>
      <c r="E76" s="24">
        <v>2</v>
      </c>
      <c r="F76" s="24"/>
      <c r="G76" s="19">
        <v>1</v>
      </c>
      <c r="H76" s="20"/>
      <c r="I76" s="21">
        <v>0</v>
      </c>
      <c r="J76" s="21"/>
      <c r="K76" s="19">
        <v>1</v>
      </c>
      <c r="L76" s="20"/>
      <c r="M76" s="21">
        <v>0</v>
      </c>
      <c r="N76" s="21"/>
      <c r="O76" s="19">
        <v>1</v>
      </c>
      <c r="P76" s="20"/>
    </row>
    <row r="77" spans="1:16" s="23" customFormat="1" ht="15.75" customHeight="1">
      <c r="A77" s="21">
        <v>3.25</v>
      </c>
      <c r="B77" s="21"/>
      <c r="C77" s="19">
        <v>1</v>
      </c>
      <c r="D77" s="20"/>
      <c r="E77" s="24">
        <v>5.67</v>
      </c>
      <c r="F77" s="24"/>
      <c r="G77" s="19"/>
      <c r="H77" s="20">
        <v>1</v>
      </c>
      <c r="I77" s="21">
        <v>0</v>
      </c>
      <c r="J77" s="21"/>
      <c r="K77" s="19">
        <v>1</v>
      </c>
      <c r="L77" s="20"/>
      <c r="M77" s="21">
        <v>0</v>
      </c>
      <c r="N77" s="21"/>
      <c r="O77" s="19">
        <v>1</v>
      </c>
      <c r="P77" s="20"/>
    </row>
    <row r="78" spans="1:16" s="23" customFormat="1" ht="12.75">
      <c r="A78" s="21">
        <v>1.62</v>
      </c>
      <c r="B78" s="21"/>
      <c r="C78" s="19">
        <v>1</v>
      </c>
      <c r="D78" s="20"/>
      <c r="E78" s="24">
        <v>3</v>
      </c>
      <c r="F78" s="24"/>
      <c r="G78" s="19">
        <v>1</v>
      </c>
      <c r="H78" s="20"/>
      <c r="I78" s="21">
        <v>0</v>
      </c>
      <c r="J78" s="21"/>
      <c r="K78" s="19">
        <v>1</v>
      </c>
      <c r="L78" s="20"/>
      <c r="M78" s="21">
        <v>0</v>
      </c>
      <c r="N78" s="21"/>
      <c r="O78" s="19">
        <v>1</v>
      </c>
      <c r="P78" s="20"/>
    </row>
    <row r="79" spans="1:16" s="23" customFormat="1" ht="12.75">
      <c r="A79" s="21">
        <v>0.93</v>
      </c>
      <c r="B79" s="21"/>
      <c r="C79" s="19">
        <v>1</v>
      </c>
      <c r="D79" s="20"/>
      <c r="E79" s="24">
        <v>0.7</v>
      </c>
      <c r="F79" s="24"/>
      <c r="G79" s="19">
        <v>1</v>
      </c>
      <c r="H79" s="20"/>
      <c r="I79" s="21">
        <v>0</v>
      </c>
      <c r="J79" s="21"/>
      <c r="K79" s="19">
        <v>1</v>
      </c>
      <c r="L79" s="20"/>
      <c r="M79" s="21">
        <v>0</v>
      </c>
      <c r="N79" s="21"/>
      <c r="O79" s="19">
        <v>1</v>
      </c>
      <c r="P79" s="20"/>
    </row>
    <row r="80" spans="1:16" s="23" customFormat="1" ht="15.75" customHeight="1">
      <c r="A80" s="21">
        <v>1.23</v>
      </c>
      <c r="B80" s="21"/>
      <c r="C80" s="19">
        <v>1</v>
      </c>
      <c r="D80" s="20"/>
      <c r="E80" s="24">
        <v>0.6000000000000001</v>
      </c>
      <c r="F80" s="24"/>
      <c r="G80" s="19">
        <v>1</v>
      </c>
      <c r="H80" s="20"/>
      <c r="I80" s="21">
        <v>0</v>
      </c>
      <c r="J80" s="21"/>
      <c r="K80" s="19">
        <v>1</v>
      </c>
      <c r="L80" s="20"/>
      <c r="M80" s="21">
        <v>0</v>
      </c>
      <c r="N80" s="21"/>
      <c r="O80" s="19">
        <v>1</v>
      </c>
      <c r="P80" s="20"/>
    </row>
    <row r="81" spans="1:16" s="23" customFormat="1" ht="12.75">
      <c r="A81" s="21">
        <v>0.8</v>
      </c>
      <c r="B81" s="21"/>
      <c r="C81" s="19">
        <v>1</v>
      </c>
      <c r="D81" s="20"/>
      <c r="E81" s="24">
        <v>1.3</v>
      </c>
      <c r="F81" s="24"/>
      <c r="G81" s="19">
        <v>1</v>
      </c>
      <c r="H81" s="20"/>
      <c r="I81" s="21">
        <v>0</v>
      </c>
      <c r="J81" s="21"/>
      <c r="K81" s="19">
        <v>1</v>
      </c>
      <c r="L81" s="20"/>
      <c r="M81" s="21">
        <v>0</v>
      </c>
      <c r="N81" s="21"/>
      <c r="O81" s="19">
        <v>1</v>
      </c>
      <c r="P81" s="20"/>
    </row>
    <row r="82" spans="1:16" s="23" customFormat="1" ht="12.75">
      <c r="A82" s="21">
        <v>1.2</v>
      </c>
      <c r="B82" s="21"/>
      <c r="C82" s="19">
        <v>1</v>
      </c>
      <c r="D82" s="20"/>
      <c r="E82" s="24">
        <v>1</v>
      </c>
      <c r="F82" s="24"/>
      <c r="G82" s="19">
        <v>1</v>
      </c>
      <c r="H82" s="20"/>
      <c r="I82" s="21">
        <v>0</v>
      </c>
      <c r="J82" s="21"/>
      <c r="K82" s="19">
        <v>1</v>
      </c>
      <c r="L82" s="20"/>
      <c r="M82" s="21">
        <v>0</v>
      </c>
      <c r="N82" s="21"/>
      <c r="O82" s="19">
        <v>1</v>
      </c>
      <c r="P82" s="20"/>
    </row>
    <row r="83" spans="1:16" s="23" customFormat="1" ht="12.75">
      <c r="A83" s="21">
        <v>0.69</v>
      </c>
      <c r="B83" s="21"/>
      <c r="C83" s="19">
        <v>1</v>
      </c>
      <c r="D83" s="20"/>
      <c r="E83" s="24">
        <v>1.5</v>
      </c>
      <c r="F83" s="24"/>
      <c r="G83" s="19">
        <v>1</v>
      </c>
      <c r="H83" s="20"/>
      <c r="I83" s="21">
        <v>0</v>
      </c>
      <c r="J83" s="21"/>
      <c r="K83" s="19">
        <v>1</v>
      </c>
      <c r="L83" s="20"/>
      <c r="M83" s="21">
        <v>0</v>
      </c>
      <c r="N83" s="21"/>
      <c r="O83" s="19">
        <v>1</v>
      </c>
      <c r="P83" s="20"/>
    </row>
    <row r="84" spans="1:16" s="23" customFormat="1" ht="15.75" customHeight="1">
      <c r="A84" s="21">
        <v>1.05</v>
      </c>
      <c r="B84" s="21"/>
      <c r="C84" s="19">
        <v>1</v>
      </c>
      <c r="D84" s="20"/>
      <c r="E84" s="24">
        <v>0.8</v>
      </c>
      <c r="F84" s="24"/>
      <c r="G84" s="19">
        <v>1</v>
      </c>
      <c r="H84" s="20"/>
      <c r="I84" s="21">
        <v>0</v>
      </c>
      <c r="J84" s="21"/>
      <c r="K84" s="19">
        <v>1</v>
      </c>
      <c r="L84" s="20"/>
      <c r="M84" s="21">
        <v>0</v>
      </c>
      <c r="N84" s="21"/>
      <c r="O84" s="19">
        <v>1</v>
      </c>
      <c r="P84" s="20"/>
    </row>
    <row r="85" spans="1:16" s="23" customFormat="1" ht="12.75">
      <c r="A85" s="21">
        <v>0.39</v>
      </c>
      <c r="B85" s="21"/>
      <c r="C85" s="19">
        <v>1</v>
      </c>
      <c r="D85" s="20"/>
      <c r="E85" s="24">
        <v>0.32</v>
      </c>
      <c r="F85" s="24"/>
      <c r="G85" s="19"/>
      <c r="H85" s="20">
        <v>1</v>
      </c>
      <c r="I85" s="21">
        <v>0</v>
      </c>
      <c r="J85" s="21"/>
      <c r="K85" s="19">
        <v>1</v>
      </c>
      <c r="L85" s="20"/>
      <c r="M85" s="21">
        <v>0</v>
      </c>
      <c r="N85" s="21"/>
      <c r="O85" s="19">
        <v>1</v>
      </c>
      <c r="P85" s="20"/>
    </row>
    <row r="86" spans="1:16" s="23" customFormat="1" ht="12.75">
      <c r="A86" s="21">
        <v>1.04</v>
      </c>
      <c r="B86" s="21"/>
      <c r="C86" s="19">
        <v>1</v>
      </c>
      <c r="D86" s="20"/>
      <c r="E86" s="24">
        <v>1.27</v>
      </c>
      <c r="F86" s="24"/>
      <c r="G86" s="19">
        <v>1</v>
      </c>
      <c r="H86" s="20"/>
      <c r="I86" s="21">
        <v>0</v>
      </c>
      <c r="J86" s="21"/>
      <c r="K86" s="19">
        <v>1</v>
      </c>
      <c r="L86" s="20"/>
      <c r="M86" s="21">
        <v>0</v>
      </c>
      <c r="N86" s="21"/>
      <c r="O86" s="19">
        <v>1</v>
      </c>
      <c r="P86" s="20"/>
    </row>
    <row r="87" spans="1:16" s="23" customFormat="1" ht="12.75">
      <c r="A87" s="21">
        <v>0.54</v>
      </c>
      <c r="B87" s="21"/>
      <c r="C87" s="19">
        <v>1</v>
      </c>
      <c r="D87" s="20"/>
      <c r="E87" s="24">
        <v>0.9</v>
      </c>
      <c r="F87" s="24"/>
      <c r="G87" s="19">
        <v>1</v>
      </c>
      <c r="H87" s="20"/>
      <c r="I87" s="21">
        <v>0</v>
      </c>
      <c r="J87" s="21"/>
      <c r="K87" s="19">
        <v>1</v>
      </c>
      <c r="L87" s="20"/>
      <c r="M87" s="21">
        <v>0</v>
      </c>
      <c r="N87" s="21"/>
      <c r="O87" s="19">
        <v>1</v>
      </c>
      <c r="P87" s="20"/>
    </row>
    <row r="88" spans="1:16" s="23" customFormat="1" ht="12.75">
      <c r="A88" s="21">
        <v>0.5800000000000001</v>
      </c>
      <c r="B88" s="21"/>
      <c r="C88" s="19">
        <v>1</v>
      </c>
      <c r="D88" s="20"/>
      <c r="E88" s="24">
        <v>0.79</v>
      </c>
      <c r="F88" s="24"/>
      <c r="G88" s="19">
        <v>1</v>
      </c>
      <c r="H88" s="20"/>
      <c r="I88" s="21">
        <v>0</v>
      </c>
      <c r="J88" s="21"/>
      <c r="K88" s="19">
        <v>1</v>
      </c>
      <c r="L88" s="20"/>
      <c r="M88" s="21">
        <v>0</v>
      </c>
      <c r="N88" s="21"/>
      <c r="O88" s="19">
        <v>1</v>
      </c>
      <c r="P88" s="20"/>
    </row>
    <row r="89" spans="1:16" s="32" customFormat="1" ht="12.75">
      <c r="A89" s="29">
        <f>COUNT(A6:A88)</f>
        <v>83</v>
      </c>
      <c r="B89" s="29"/>
      <c r="C89" s="30">
        <f>SUM(C6:C88)</f>
        <v>79</v>
      </c>
      <c r="D89" s="30">
        <f>SUM(D6:D88)</f>
        <v>4</v>
      </c>
      <c r="E89" s="29">
        <f>COUNT(E6:E88)</f>
        <v>83</v>
      </c>
      <c r="F89" s="29"/>
      <c r="G89" s="30">
        <f>SUM(G6:G88)</f>
        <v>74</v>
      </c>
      <c r="H89" s="30">
        <f>SUM(H6:H88)</f>
        <v>9</v>
      </c>
      <c r="I89" s="29">
        <f>COUNT(I6:I88)</f>
        <v>83</v>
      </c>
      <c r="J89" s="29"/>
      <c r="K89" s="30">
        <f>SUM(K6:K88)</f>
        <v>83</v>
      </c>
      <c r="L89" s="30">
        <f>SUM(L6:L88)</f>
        <v>0</v>
      </c>
      <c r="M89" s="29">
        <f>COUNT(M6:M88)</f>
        <v>83</v>
      </c>
      <c r="N89" s="29"/>
      <c r="O89" s="30">
        <f>SUM(O6:O88)</f>
        <v>83</v>
      </c>
      <c r="P89" s="31">
        <f>SUM(P6:P88)</f>
        <v>0</v>
      </c>
    </row>
  </sheetData>
  <sheetProtection selectLockedCells="1" selectUnlockedCells="1"/>
  <mergeCells count="342">
    <mergeCell ref="A1:P1"/>
    <mergeCell ref="A2:P2"/>
    <mergeCell ref="A3:D3"/>
    <mergeCell ref="E3:H3"/>
    <mergeCell ref="I3:L3"/>
    <mergeCell ref="M3:P3"/>
    <mergeCell ref="A6:B6"/>
    <mergeCell ref="E6:F6"/>
    <mergeCell ref="I6:J6"/>
    <mergeCell ref="M6:N6"/>
    <mergeCell ref="A7:B7"/>
    <mergeCell ref="E7:F7"/>
    <mergeCell ref="I7:J7"/>
    <mergeCell ref="M7:N7"/>
    <mergeCell ref="A8:B8"/>
    <mergeCell ref="E8:F8"/>
    <mergeCell ref="I8:J8"/>
    <mergeCell ref="M8:N8"/>
    <mergeCell ref="A9:B9"/>
    <mergeCell ref="E9:F9"/>
    <mergeCell ref="I9:J9"/>
    <mergeCell ref="M9:N9"/>
    <mergeCell ref="A10:B10"/>
    <mergeCell ref="E10:F10"/>
    <mergeCell ref="I10:J10"/>
    <mergeCell ref="M10:N10"/>
    <mergeCell ref="A11:B11"/>
    <mergeCell ref="E11:F11"/>
    <mergeCell ref="I11:J11"/>
    <mergeCell ref="M11:N11"/>
    <mergeCell ref="A12:B12"/>
    <mergeCell ref="E12:F12"/>
    <mergeCell ref="I12:J12"/>
    <mergeCell ref="M12:N12"/>
    <mergeCell ref="A13:B13"/>
    <mergeCell ref="E13:F13"/>
    <mergeCell ref="I13:J13"/>
    <mergeCell ref="M13:N13"/>
    <mergeCell ref="A14:B14"/>
    <mergeCell ref="E14:F14"/>
    <mergeCell ref="I14:J14"/>
    <mergeCell ref="M14:N14"/>
    <mergeCell ref="A15:B15"/>
    <mergeCell ref="E15:F15"/>
    <mergeCell ref="I15:J15"/>
    <mergeCell ref="M15:N15"/>
    <mergeCell ref="A16:B16"/>
    <mergeCell ref="E16:F16"/>
    <mergeCell ref="I16:J16"/>
    <mergeCell ref="M16:N16"/>
    <mergeCell ref="A17:B17"/>
    <mergeCell ref="E17:F17"/>
    <mergeCell ref="I17:J17"/>
    <mergeCell ref="M17:N17"/>
    <mergeCell ref="A18:B18"/>
    <mergeCell ref="E18:F18"/>
    <mergeCell ref="I18:J18"/>
    <mergeCell ref="M18:N18"/>
    <mergeCell ref="A19:B19"/>
    <mergeCell ref="E19:F19"/>
    <mergeCell ref="I19:J19"/>
    <mergeCell ref="M19:N19"/>
    <mergeCell ref="A20:B20"/>
    <mergeCell ref="E20:F20"/>
    <mergeCell ref="I20:J20"/>
    <mergeCell ref="M20:N20"/>
    <mergeCell ref="A21:B21"/>
    <mergeCell ref="E21:F21"/>
    <mergeCell ref="I21:J21"/>
    <mergeCell ref="M21:N21"/>
    <mergeCell ref="A22:B22"/>
    <mergeCell ref="E22:F22"/>
    <mergeCell ref="I22:J22"/>
    <mergeCell ref="M22:N22"/>
    <mergeCell ref="A23:B23"/>
    <mergeCell ref="E23:F23"/>
    <mergeCell ref="I23:J23"/>
    <mergeCell ref="M23:N23"/>
    <mergeCell ref="A24:B24"/>
    <mergeCell ref="E24:F24"/>
    <mergeCell ref="I24:J24"/>
    <mergeCell ref="M24:N24"/>
    <mergeCell ref="A25:B25"/>
    <mergeCell ref="E25:F25"/>
    <mergeCell ref="I25:J25"/>
    <mergeCell ref="M25:N25"/>
    <mergeCell ref="A26:B26"/>
    <mergeCell ref="E26:F26"/>
    <mergeCell ref="I26:J26"/>
    <mergeCell ref="M26:N26"/>
    <mergeCell ref="A27:B27"/>
    <mergeCell ref="E27:F27"/>
    <mergeCell ref="I27:J27"/>
    <mergeCell ref="M27:N27"/>
    <mergeCell ref="A28:B28"/>
    <mergeCell ref="E28:F28"/>
    <mergeCell ref="I28:J28"/>
    <mergeCell ref="M28:N28"/>
    <mergeCell ref="A29:B29"/>
    <mergeCell ref="E29:F29"/>
    <mergeCell ref="I29:J29"/>
    <mergeCell ref="M29:N29"/>
    <mergeCell ref="A30:B30"/>
    <mergeCell ref="E30:F30"/>
    <mergeCell ref="I30:J30"/>
    <mergeCell ref="M30:N30"/>
    <mergeCell ref="A31:B31"/>
    <mergeCell ref="E31:F31"/>
    <mergeCell ref="I31:J31"/>
    <mergeCell ref="M31:N31"/>
    <mergeCell ref="A32:B32"/>
    <mergeCell ref="E32:F32"/>
    <mergeCell ref="I32:J32"/>
    <mergeCell ref="M32:N32"/>
    <mergeCell ref="A33:B33"/>
    <mergeCell ref="E33:F33"/>
    <mergeCell ref="I33:J33"/>
    <mergeCell ref="M33:N33"/>
    <mergeCell ref="A34:B34"/>
    <mergeCell ref="E34:F34"/>
    <mergeCell ref="I34:J34"/>
    <mergeCell ref="M34:N34"/>
    <mergeCell ref="A35:B35"/>
    <mergeCell ref="E35:F35"/>
    <mergeCell ref="I35:J35"/>
    <mergeCell ref="M35:N35"/>
    <mergeCell ref="A36:B36"/>
    <mergeCell ref="E36:F36"/>
    <mergeCell ref="I36:J36"/>
    <mergeCell ref="M36:N36"/>
    <mergeCell ref="A37:B37"/>
    <mergeCell ref="E37:F37"/>
    <mergeCell ref="I37:J37"/>
    <mergeCell ref="M37:N37"/>
    <mergeCell ref="A38:B38"/>
    <mergeCell ref="E38:F38"/>
    <mergeCell ref="I38:J38"/>
    <mergeCell ref="M38:N38"/>
    <mergeCell ref="A39:B39"/>
    <mergeCell ref="E39:F39"/>
    <mergeCell ref="I39:J39"/>
    <mergeCell ref="M39:N39"/>
    <mergeCell ref="A40:B40"/>
    <mergeCell ref="E40:F40"/>
    <mergeCell ref="I40:J40"/>
    <mergeCell ref="M40:N40"/>
    <mergeCell ref="A41:B41"/>
    <mergeCell ref="E41:F41"/>
    <mergeCell ref="I41:J41"/>
    <mergeCell ref="M41:N41"/>
    <mergeCell ref="A42:B42"/>
    <mergeCell ref="E42:F42"/>
    <mergeCell ref="I42:J42"/>
    <mergeCell ref="M42:N42"/>
    <mergeCell ref="A43:B43"/>
    <mergeCell ref="E43:F43"/>
    <mergeCell ref="I43:J43"/>
    <mergeCell ref="M43:N43"/>
    <mergeCell ref="A44:B44"/>
    <mergeCell ref="E44:F44"/>
    <mergeCell ref="I44:J44"/>
    <mergeCell ref="M44:N44"/>
    <mergeCell ref="A45:B45"/>
    <mergeCell ref="E45:F45"/>
    <mergeCell ref="I45:J45"/>
    <mergeCell ref="M45:N45"/>
    <mergeCell ref="A46:B46"/>
    <mergeCell ref="E46:F46"/>
    <mergeCell ref="I46:J46"/>
    <mergeCell ref="M46:N46"/>
    <mergeCell ref="A47:B47"/>
    <mergeCell ref="E47:F47"/>
    <mergeCell ref="I47:J47"/>
    <mergeCell ref="M47:N47"/>
    <mergeCell ref="A48:B48"/>
    <mergeCell ref="E48:F48"/>
    <mergeCell ref="I48:J48"/>
    <mergeCell ref="M48:N48"/>
    <mergeCell ref="A49:B49"/>
    <mergeCell ref="E49:F49"/>
    <mergeCell ref="I49:J49"/>
    <mergeCell ref="M49:N49"/>
    <mergeCell ref="A50:B50"/>
    <mergeCell ref="E50:F50"/>
    <mergeCell ref="I50:J50"/>
    <mergeCell ref="M50:N50"/>
    <mergeCell ref="A51:B51"/>
    <mergeCell ref="E51:F51"/>
    <mergeCell ref="I51:J51"/>
    <mergeCell ref="M51:N51"/>
    <mergeCell ref="A52:B52"/>
    <mergeCell ref="E52:F52"/>
    <mergeCell ref="I52:J52"/>
    <mergeCell ref="M52:N52"/>
    <mergeCell ref="A53:B53"/>
    <mergeCell ref="E53:F53"/>
    <mergeCell ref="I53:J53"/>
    <mergeCell ref="M53:N53"/>
    <mergeCell ref="A54:B54"/>
    <mergeCell ref="E54:F54"/>
    <mergeCell ref="I54:J54"/>
    <mergeCell ref="M54:N54"/>
    <mergeCell ref="A55:B55"/>
    <mergeCell ref="E55:F55"/>
    <mergeCell ref="I55:J55"/>
    <mergeCell ref="M55:N55"/>
    <mergeCell ref="A56:B56"/>
    <mergeCell ref="E56:F56"/>
    <mergeCell ref="I56:J56"/>
    <mergeCell ref="M56:N56"/>
    <mergeCell ref="A57:B57"/>
    <mergeCell ref="E57:F57"/>
    <mergeCell ref="I57:J57"/>
    <mergeCell ref="M57:N57"/>
    <mergeCell ref="A58:B58"/>
    <mergeCell ref="E58:F58"/>
    <mergeCell ref="I58:J58"/>
    <mergeCell ref="M58:N58"/>
    <mergeCell ref="A59:B59"/>
    <mergeCell ref="E59:F59"/>
    <mergeCell ref="I59:J59"/>
    <mergeCell ref="M59:N59"/>
    <mergeCell ref="A60:B60"/>
    <mergeCell ref="E60:F60"/>
    <mergeCell ref="I60:J60"/>
    <mergeCell ref="M60:N60"/>
    <mergeCell ref="A61:B61"/>
    <mergeCell ref="E61:F61"/>
    <mergeCell ref="I61:J61"/>
    <mergeCell ref="M61:N61"/>
    <mergeCell ref="A62:B62"/>
    <mergeCell ref="E62:F62"/>
    <mergeCell ref="I62:J62"/>
    <mergeCell ref="M62:N62"/>
    <mergeCell ref="A63:B63"/>
    <mergeCell ref="E63:F63"/>
    <mergeCell ref="I63:J63"/>
    <mergeCell ref="M63:N63"/>
    <mergeCell ref="A64:B64"/>
    <mergeCell ref="E64:F64"/>
    <mergeCell ref="I64:J64"/>
    <mergeCell ref="M64:N64"/>
    <mergeCell ref="A65:B65"/>
    <mergeCell ref="E65:F65"/>
    <mergeCell ref="I65:J65"/>
    <mergeCell ref="M65:N65"/>
    <mergeCell ref="A66:B66"/>
    <mergeCell ref="E66:F66"/>
    <mergeCell ref="I66:J66"/>
    <mergeCell ref="M66:N66"/>
    <mergeCell ref="A67:B67"/>
    <mergeCell ref="E67:F67"/>
    <mergeCell ref="I67:J67"/>
    <mergeCell ref="M67:N67"/>
    <mergeCell ref="A68:B68"/>
    <mergeCell ref="E68:F68"/>
    <mergeCell ref="I68:J68"/>
    <mergeCell ref="M68:N68"/>
    <mergeCell ref="A69:B69"/>
    <mergeCell ref="E69:F69"/>
    <mergeCell ref="I69:J69"/>
    <mergeCell ref="M69:N69"/>
    <mergeCell ref="A70:B70"/>
    <mergeCell ref="E70:F70"/>
    <mergeCell ref="I70:J70"/>
    <mergeCell ref="M70:N70"/>
    <mergeCell ref="A71:B71"/>
    <mergeCell ref="E71:F71"/>
    <mergeCell ref="I71:J71"/>
    <mergeCell ref="M71:N71"/>
    <mergeCell ref="A72:B72"/>
    <mergeCell ref="E72:F72"/>
    <mergeCell ref="I72:J72"/>
    <mergeCell ref="M72:N72"/>
    <mergeCell ref="A73:B73"/>
    <mergeCell ref="E73:F73"/>
    <mergeCell ref="I73:J73"/>
    <mergeCell ref="M73:N73"/>
    <mergeCell ref="A74:B74"/>
    <mergeCell ref="E74:F74"/>
    <mergeCell ref="I74:J74"/>
    <mergeCell ref="M74:N74"/>
    <mergeCell ref="A75:B75"/>
    <mergeCell ref="E75:F75"/>
    <mergeCell ref="I75:J75"/>
    <mergeCell ref="M75:N75"/>
    <mergeCell ref="A76:B76"/>
    <mergeCell ref="E76:F76"/>
    <mergeCell ref="I76:J76"/>
    <mergeCell ref="M76:N76"/>
    <mergeCell ref="A77:B77"/>
    <mergeCell ref="E77:F77"/>
    <mergeCell ref="I77:J77"/>
    <mergeCell ref="M77:N77"/>
    <mergeCell ref="A78:B78"/>
    <mergeCell ref="E78:F78"/>
    <mergeCell ref="I78:J78"/>
    <mergeCell ref="M78:N78"/>
    <mergeCell ref="A79:B79"/>
    <mergeCell ref="E79:F79"/>
    <mergeCell ref="I79:J79"/>
    <mergeCell ref="M79:N79"/>
    <mergeCell ref="A80:B80"/>
    <mergeCell ref="E80:F80"/>
    <mergeCell ref="I80:J80"/>
    <mergeCell ref="M80:N80"/>
    <mergeCell ref="A81:B81"/>
    <mergeCell ref="E81:F81"/>
    <mergeCell ref="I81:J81"/>
    <mergeCell ref="M81:N81"/>
    <mergeCell ref="A82:B82"/>
    <mergeCell ref="E82:F82"/>
    <mergeCell ref="I82:J82"/>
    <mergeCell ref="M82:N82"/>
    <mergeCell ref="A83:B83"/>
    <mergeCell ref="E83:F83"/>
    <mergeCell ref="I83:J83"/>
    <mergeCell ref="M83:N83"/>
    <mergeCell ref="A84:B84"/>
    <mergeCell ref="E84:F84"/>
    <mergeCell ref="I84:J84"/>
    <mergeCell ref="M84:N84"/>
    <mergeCell ref="A85:B85"/>
    <mergeCell ref="E85:F85"/>
    <mergeCell ref="I85:J85"/>
    <mergeCell ref="M85:N85"/>
    <mergeCell ref="A86:B86"/>
    <mergeCell ref="E86:F86"/>
    <mergeCell ref="I86:J86"/>
    <mergeCell ref="M86:N86"/>
    <mergeCell ref="A87:B87"/>
    <mergeCell ref="E87:F87"/>
    <mergeCell ref="I87:J87"/>
    <mergeCell ref="M87:N87"/>
    <mergeCell ref="A88:B88"/>
    <mergeCell ref="E88:F88"/>
    <mergeCell ref="I88:J88"/>
    <mergeCell ref="M88:N88"/>
    <mergeCell ref="A89:B89"/>
    <mergeCell ref="E89:F89"/>
    <mergeCell ref="I89:J89"/>
    <mergeCell ref="M89:N89"/>
  </mergeCells>
  <printOptions/>
  <pageMargins left="0.2361111111111111" right="0.5118055555555555" top="0.7479166666666667" bottom="0.7479166666666667" header="0.31527777777777777" footer="0.5118055555555555"/>
  <pageSetup horizontalDpi="300" verticalDpi="300" orientation="landscape" scale="65"/>
  <headerFooter alignWithMargins="0">
    <oddHeader>&amp;C&amp;"Calibri,Predeterminado"&amp;14Indicador Calidad del Agua Potable
Parámetros de Control Básicos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2:X19"/>
  <sheetViews>
    <sheetView tabSelected="1" workbookViewId="0" topLeftCell="A1">
      <selection activeCell="D3" sqref="D3"/>
    </sheetView>
  </sheetViews>
  <sheetFormatPr defaultColWidth="11.421875" defaultRowHeight="12.75"/>
  <cols>
    <col min="1" max="1" width="10.7109375" style="1" customWidth="1"/>
    <col min="2" max="3" width="4.7109375" style="1" customWidth="1"/>
    <col min="4" max="4" width="10.7109375" style="1" customWidth="1"/>
    <col min="5" max="5" width="18.57421875" style="1" customWidth="1"/>
    <col min="6" max="6" width="15.8515625" style="1" customWidth="1"/>
    <col min="7" max="7" width="10.7109375" style="1" customWidth="1"/>
    <col min="8" max="8" width="7.421875" style="1" customWidth="1"/>
    <col min="9" max="9" width="9.140625" style="1" customWidth="1"/>
    <col min="10" max="10" width="9.00390625" style="1" customWidth="1"/>
    <col min="11" max="11" width="7.421875" style="1" customWidth="1"/>
    <col min="12" max="12" width="8.28125" style="1" customWidth="1"/>
    <col min="13" max="15" width="11.421875" style="1" customWidth="1"/>
    <col min="16" max="16" width="4.7109375" style="1" customWidth="1"/>
    <col min="17" max="17" width="16.7109375" style="1" customWidth="1"/>
    <col min="18" max="18" width="11.421875" style="1" customWidth="1"/>
    <col min="19" max="24" width="8.7109375" style="1" customWidth="1"/>
    <col min="25" max="16384" width="11.421875" style="1" customWidth="1"/>
  </cols>
  <sheetData>
    <row r="2" spans="4:15" ht="12.75">
      <c r="D2" s="33" t="s">
        <v>11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4" spans="1:15" ht="12.75" customHeight="1">
      <c r="A4" s="34" t="s">
        <v>12</v>
      </c>
      <c r="B4" s="34"/>
      <c r="C4" s="34"/>
      <c r="D4" s="35" t="s">
        <v>13</v>
      </c>
      <c r="E4" s="35"/>
      <c r="F4" s="35"/>
      <c r="G4" s="36" t="s">
        <v>14</v>
      </c>
      <c r="H4" s="36"/>
      <c r="I4" s="36"/>
      <c r="J4" s="37" t="s">
        <v>15</v>
      </c>
      <c r="K4" s="37"/>
      <c r="L4" s="37"/>
      <c r="M4" s="38" t="s">
        <v>16</v>
      </c>
      <c r="N4" s="39" t="s">
        <v>16</v>
      </c>
      <c r="O4" s="40" t="s">
        <v>16</v>
      </c>
    </row>
    <row r="5" spans="1:15" ht="12.75">
      <c r="A5" s="41" t="s">
        <v>17</v>
      </c>
      <c r="B5" s="42" t="s">
        <v>18</v>
      </c>
      <c r="C5" s="43" t="s">
        <v>19</v>
      </c>
      <c r="D5" s="44" t="s">
        <v>17</v>
      </c>
      <c r="E5" s="45" t="s">
        <v>18</v>
      </c>
      <c r="F5" s="46" t="s">
        <v>19</v>
      </c>
      <c r="G5" s="47" t="s">
        <v>17</v>
      </c>
      <c r="H5" s="48" t="s">
        <v>18</v>
      </c>
      <c r="I5" s="49" t="s">
        <v>19</v>
      </c>
      <c r="J5" s="50" t="s">
        <v>17</v>
      </c>
      <c r="K5" s="51" t="s">
        <v>18</v>
      </c>
      <c r="L5" s="52" t="s">
        <v>19</v>
      </c>
      <c r="M5" s="53" t="s">
        <v>20</v>
      </c>
      <c r="N5" s="54" t="s">
        <v>21</v>
      </c>
      <c r="O5" s="55" t="s">
        <v>22</v>
      </c>
    </row>
    <row r="6" spans="1:15" s="2" customFormat="1" ht="12.75">
      <c r="A6" s="56">
        <f>'Resultado Análisis Lb Revisado'!C89+'Resultado Análisis Lb Revisado'!D89</f>
        <v>83</v>
      </c>
      <c r="B6" s="57">
        <f>'Resultado Análisis Lb Revisado'!C89</f>
        <v>79</v>
      </c>
      <c r="C6" s="58">
        <f>'Resultado Análisis Lb Revisado'!D89</f>
        <v>4</v>
      </c>
      <c r="D6" s="59">
        <f>'Resultado Análisis Lb Revisado'!G89+'Resultado Análisis Lb Revisado'!H89</f>
        <v>83</v>
      </c>
      <c r="E6" s="60">
        <f>'Resultado Análisis Lb Revisado'!G89</f>
        <v>74</v>
      </c>
      <c r="F6" s="61">
        <f>'Resultado Análisis Lb Revisado'!H89</f>
        <v>9</v>
      </c>
      <c r="G6" s="62">
        <f>'Resultado Análisis Lb Revisado'!K89+'Resultado Análisis Lb Revisado'!L89</f>
        <v>83</v>
      </c>
      <c r="H6" s="63">
        <f>'Resultado Análisis Lb Revisado'!K89</f>
        <v>83</v>
      </c>
      <c r="I6" s="64">
        <f>'Resultado Análisis Lb Revisado'!L89</f>
        <v>0</v>
      </c>
      <c r="J6" s="65">
        <f>'Resultado Análisis Lb Revisado'!O89+'Resultado Análisis Lb Revisado'!P89</f>
        <v>83</v>
      </c>
      <c r="K6" s="66">
        <f>'Resultado Análisis Lb Revisado'!O89</f>
        <v>83</v>
      </c>
      <c r="L6" s="67">
        <f>'Resultado Análisis Lb Revisado'!P89</f>
        <v>0</v>
      </c>
      <c r="M6" s="68">
        <v>78</v>
      </c>
      <c r="N6" s="69">
        <f>M6/2</f>
        <v>39</v>
      </c>
      <c r="O6" s="70">
        <f>M6/12</f>
        <v>6.5</v>
      </c>
    </row>
    <row r="7" spans="19:24" ht="12.75">
      <c r="S7" s="2"/>
      <c r="T7" s="2"/>
      <c r="U7" s="2"/>
      <c r="V7" s="2"/>
      <c r="W7" s="2"/>
      <c r="X7" s="2"/>
    </row>
    <row r="12" spans="5:12" ht="12.75">
      <c r="E12" s="71" t="s">
        <v>23</v>
      </c>
      <c r="F12" s="71"/>
      <c r="G12" s="71"/>
      <c r="H12" s="71"/>
      <c r="I12" s="71"/>
      <c r="J12" s="71"/>
      <c r="K12" s="71"/>
      <c r="L12" s="71"/>
    </row>
    <row r="14" spans="5:12" ht="12.75">
      <c r="E14" s="72"/>
      <c r="F14" s="73"/>
      <c r="G14" s="74" t="s">
        <v>24</v>
      </c>
      <c r="H14" s="74"/>
      <c r="I14" s="74"/>
      <c r="J14" s="74"/>
      <c r="K14" s="74"/>
      <c r="L14" s="74"/>
    </row>
    <row r="15" spans="5:12" ht="12.75">
      <c r="E15" s="75" t="s">
        <v>25</v>
      </c>
      <c r="F15" s="76" t="s">
        <v>26</v>
      </c>
      <c r="G15" s="77" t="s">
        <v>27</v>
      </c>
      <c r="H15" s="77"/>
      <c r="I15" s="78" t="s">
        <v>12</v>
      </c>
      <c r="J15" s="78"/>
      <c r="K15" s="79" t="s">
        <v>13</v>
      </c>
      <c r="L15" s="79"/>
    </row>
    <row r="16" spans="5:12" ht="12.75">
      <c r="E16" s="80"/>
      <c r="F16" s="81" t="s">
        <v>28</v>
      </c>
      <c r="G16" s="82" t="s">
        <v>29</v>
      </c>
      <c r="H16" s="83" t="s">
        <v>30</v>
      </c>
      <c r="I16" s="84" t="s">
        <v>29</v>
      </c>
      <c r="J16" s="84" t="s">
        <v>30</v>
      </c>
      <c r="K16" s="85" t="s">
        <v>29</v>
      </c>
      <c r="L16" s="86" t="s">
        <v>30</v>
      </c>
    </row>
    <row r="17" spans="5:12" ht="12.75">
      <c r="E17" s="87" t="s">
        <v>31</v>
      </c>
      <c r="F17" s="88">
        <f>(G17+H17+I17+J17+K17+L17)/6</f>
        <v>1.005946864380599</v>
      </c>
      <c r="G17" s="89">
        <f>((G6+J6)/2)/M6</f>
        <v>1.064102564102564</v>
      </c>
      <c r="H17" s="90">
        <f>((H6+K6)/2)/((G6+J6)/2)</f>
        <v>1</v>
      </c>
      <c r="I17" s="91">
        <f>A6/M6</f>
        <v>1.064102564102564</v>
      </c>
      <c r="J17" s="91">
        <f>B6/A6</f>
        <v>0.9518072289156626</v>
      </c>
      <c r="K17" s="92">
        <f>D6/M6</f>
        <v>1.064102564102564</v>
      </c>
      <c r="L17" s="93">
        <f>E6/D6</f>
        <v>0.891566265060241</v>
      </c>
    </row>
    <row r="19" ht="12.75">
      <c r="F19" s="94"/>
    </row>
  </sheetData>
  <sheetProtection selectLockedCells="1" selectUnlockedCells="1"/>
  <mergeCells count="10">
    <mergeCell ref="D2:O2"/>
    <mergeCell ref="A4:C4"/>
    <mergeCell ref="D4:F4"/>
    <mergeCell ref="G4:I4"/>
    <mergeCell ref="J4:L4"/>
    <mergeCell ref="E12:L12"/>
    <mergeCell ref="G14:L14"/>
    <mergeCell ref="G15:H15"/>
    <mergeCell ref="I15:J15"/>
    <mergeCell ref="K15:L15"/>
  </mergeCells>
  <printOptions/>
  <pageMargins left="0.4201388888888889" right="0.4701388888888889" top="0.7479166666666667" bottom="0.747916666666666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Frank Valladares</cp:lastModifiedBy>
  <dcterms:modified xsi:type="dcterms:W3CDTF">2017-05-25T16:00:31Z</dcterms:modified>
  <cp:category/>
  <cp:version/>
  <cp:contentType/>
  <cp:contentStatus/>
  <cp:revision>1</cp:revision>
</cp:coreProperties>
</file>